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995"/>
  </bookViews>
  <sheets>
    <sheet name="قائمة المركز المالي" sheetId="1" r:id="rId1"/>
  </sheets>
  <calcPr calcId="144525"/>
</workbook>
</file>

<file path=xl/calcChain.xml><?xml version="1.0" encoding="utf-8"?>
<calcChain xmlns="http://schemas.openxmlformats.org/spreadsheetml/2006/main">
  <c r="S42" i="1" l="1"/>
  <c r="R42" i="1"/>
  <c r="Q42" i="1"/>
  <c r="P42" i="1"/>
  <c r="O42" i="1"/>
  <c r="N42" i="1"/>
  <c r="M42" i="1"/>
  <c r="M44" i="1" s="1"/>
  <c r="L42" i="1"/>
  <c r="L44" i="1" s="1"/>
  <c r="K42" i="1"/>
  <c r="K44" i="1" s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C42" i="1"/>
  <c r="B42" i="1"/>
  <c r="S32" i="1"/>
  <c r="S44" i="1" s="1"/>
  <c r="R32" i="1"/>
  <c r="R44" i="1" s="1"/>
  <c r="Q32" i="1"/>
  <c r="Q44" i="1" s="1"/>
  <c r="P32" i="1"/>
  <c r="P44" i="1" s="1"/>
  <c r="O32" i="1"/>
  <c r="O44" i="1" s="1"/>
  <c r="N32" i="1"/>
  <c r="N44" i="1" s="1"/>
  <c r="M32" i="1"/>
  <c r="L32" i="1"/>
  <c r="K32" i="1"/>
  <c r="J32" i="1"/>
  <c r="I32" i="1"/>
  <c r="H32" i="1"/>
  <c r="G32" i="1"/>
  <c r="F32" i="1"/>
  <c r="E32" i="1"/>
  <c r="D32" i="1"/>
  <c r="D44" i="1" s="1"/>
  <c r="C32" i="1"/>
  <c r="C44" i="1" s="1"/>
  <c r="B32" i="1"/>
  <c r="B44" i="1" s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<sst xmlns="http://schemas.openxmlformats.org/spreadsheetml/2006/main" count="141" uniqueCount="81">
  <si>
    <t>بنك سورية والخليج</t>
  </si>
  <si>
    <t>قائمة المركز المالي</t>
  </si>
  <si>
    <t>Statement of Financial Position</t>
  </si>
  <si>
    <t>بعد تطبيق المعيار رقم 9</t>
  </si>
  <si>
    <t>البيان</t>
  </si>
  <si>
    <t>الموجودات</t>
  </si>
  <si>
    <t>ASSETS:</t>
  </si>
  <si>
    <t>نقد وأرصدة لدى مصرف سورية المركزي</t>
  </si>
  <si>
    <t>Cash and Balances at Central Bank</t>
  </si>
  <si>
    <t>أرصدة لدى المصارف</t>
  </si>
  <si>
    <t>Balances at Banks</t>
  </si>
  <si>
    <t>إيداعات لدى المصارف</t>
  </si>
  <si>
    <t xml:space="preserve">- </t>
  </si>
  <si>
    <t>-</t>
  </si>
  <si>
    <t>Deposits at Banks</t>
  </si>
  <si>
    <t>تسهيلات ائتمانية مباشرة (بالصافي)</t>
  </si>
  <si>
    <t>Direct Credit Facilities,Net</t>
  </si>
  <si>
    <t>موجودات مالية بالقيمة العادلة من خلال الدخل الشامل</t>
  </si>
  <si>
    <t>موجودات مالية متوفرة للبيع</t>
  </si>
  <si>
    <t xml:space="preserve"> - </t>
  </si>
  <si>
    <t>Financial Assets Available for Sale</t>
  </si>
  <si>
    <t>موجودات مالية محتفظ بها حتى تاريخ الاستحقاق</t>
  </si>
  <si>
    <t>Financial Assets Held to Maturity</t>
  </si>
  <si>
    <t>موجودات مالية بالكلفة المطفأة</t>
  </si>
  <si>
    <t xml:space="preserve">Financial assets at amortized cost </t>
  </si>
  <si>
    <t xml:space="preserve">موجودات ثابتة </t>
  </si>
  <si>
    <t>Fixed Assets</t>
  </si>
  <si>
    <t>موجودات غير ملموسة</t>
  </si>
  <si>
    <t>Intangible Assets</t>
  </si>
  <si>
    <t xml:space="preserve">موجودات ضريبية مؤجلة </t>
  </si>
  <si>
    <t>Deferred Income Tax Assets</t>
  </si>
  <si>
    <t>أرصدة مدينة مع أطراف ذات علاقة</t>
  </si>
  <si>
    <t>Debit Balances with Related Parties</t>
  </si>
  <si>
    <t>حق استخدام الأصل</t>
  </si>
  <si>
    <t xml:space="preserve">موجودات اخرى </t>
  </si>
  <si>
    <t>Other Assets</t>
  </si>
  <si>
    <t xml:space="preserve">الوديعة المجمدة لدى مصرف سورية المركزي </t>
  </si>
  <si>
    <t xml:space="preserve">  Statutory blocked funds with Central Bank of Syria</t>
  </si>
  <si>
    <t>مجموع الموجودات</t>
  </si>
  <si>
    <t>Total Assets</t>
  </si>
  <si>
    <t>المطلوبات:</t>
  </si>
  <si>
    <t>Liabilities:</t>
  </si>
  <si>
    <t xml:space="preserve">ودائع مصارف </t>
  </si>
  <si>
    <t>Banks Deposits</t>
  </si>
  <si>
    <t>ودائع عملاء</t>
  </si>
  <si>
    <t>Customers Deposits</t>
  </si>
  <si>
    <t xml:space="preserve">تأمينات نقدية </t>
  </si>
  <si>
    <t>Cash Margins</t>
  </si>
  <si>
    <t xml:space="preserve">مخصص ضريبة ريع رؤوس الأموال </t>
  </si>
  <si>
    <t xml:space="preserve">                              -</t>
  </si>
  <si>
    <t>Accounts payable UGB</t>
  </si>
  <si>
    <t>مخصص ضريبة الدخل</t>
  </si>
  <si>
    <t>التزامات التأجير</t>
  </si>
  <si>
    <t>مخصصات متنوعة</t>
  </si>
  <si>
    <t xml:space="preserve">Sundry Provisions  </t>
  </si>
  <si>
    <t xml:space="preserve">مطلوبات اخرى </t>
  </si>
  <si>
    <t>Other Liabilities</t>
  </si>
  <si>
    <t xml:space="preserve">مجموع المطلوبات </t>
  </si>
  <si>
    <t>Total Liabilities</t>
  </si>
  <si>
    <t>حقوق المساهمين:</t>
  </si>
  <si>
    <t xml:space="preserve"> Shareholders' Equity:</t>
  </si>
  <si>
    <t xml:space="preserve">رأس المال المكتتب به والمدفوع </t>
  </si>
  <si>
    <t>Capital Subscribed &amp; Paid</t>
  </si>
  <si>
    <t>احتياطي قانوني</t>
  </si>
  <si>
    <t xml:space="preserve">                -</t>
  </si>
  <si>
    <t>Legal Reserve</t>
  </si>
  <si>
    <t>احتياطي خاص</t>
  </si>
  <si>
    <t xml:space="preserve">                 -</t>
  </si>
  <si>
    <t>Special Reserve</t>
  </si>
  <si>
    <t>احتياطي عام لمخاطر التمويل</t>
  </si>
  <si>
    <t>General Reserve for Financing Risks</t>
  </si>
  <si>
    <t xml:space="preserve">التغيير المتراكم في القيمة العادلة للموجودات المالية المتوفرة للبيع </t>
  </si>
  <si>
    <t>Accumulated Change in Fair Value</t>
  </si>
  <si>
    <t>أرباح (خسائر) متراكمة محققة</t>
  </si>
  <si>
    <t>Gains (Losses) Accumulated Realized</t>
  </si>
  <si>
    <t>أرباح (خسائر) متراكمة غير محققة</t>
  </si>
  <si>
    <t>Gains (Losses) Accumulated Unrealized</t>
  </si>
  <si>
    <t xml:space="preserve">مجموع حقوق المساهمين </t>
  </si>
  <si>
    <t>Total Shareholders' Equity</t>
  </si>
  <si>
    <t xml:space="preserve">مجموع المطلوبات وحقوق المساهمين </t>
  </si>
  <si>
    <t xml:space="preserve"> Total Liabilities &amp; Shareholders'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</si>
</sst>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_-;_-* #,##0.00\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FF0000"/>
      <name val="Arabic Transparent"/>
      <charset val="178"/>
    </font>
    <font>
      <b/>
      <sz val="13"/>
      <color theme="1"/>
      <name val="Arabic Transparent"/>
      <charset val="178"/>
    </font>
    <font>
      <sz val="10"/>
      <color theme="1"/>
      <name val="Arial"/>
      <family val="2"/>
    </font>
    <font>
      <b/>
      <sz val="14"/>
      <color theme="1"/>
      <name val="Arabic Transparent"/>
      <charset val="178"/>
    </font>
    <font>
      <sz val="13"/>
      <color theme="1"/>
      <name val="Arabic Transparent"/>
      <charset val="178"/>
    </font>
    <font>
      <b/>
      <sz val="14"/>
      <color theme="0"/>
      <name val="Arabic Transparent"/>
      <charset val="178"/>
    </font>
    <font>
      <sz val="14"/>
      <color theme="1"/>
      <name val="Arabic Transparent"/>
      <charset val="178"/>
    </font>
    <font>
      <b/>
      <sz val="13"/>
      <color theme="0"/>
      <name val="Arabic Transparent"/>
      <charset val="178"/>
    </font>
    <font>
      <b/>
      <u/>
      <sz val="13"/>
      <color theme="1"/>
      <name val="Arabic Transparent"/>
      <charset val="178"/>
    </font>
    <font>
      <u val="singleAccounting"/>
      <sz val="13"/>
      <color theme="1"/>
      <name val="Arabic Transparent"/>
      <charset val="178"/>
    </font>
    <font>
      <u/>
      <sz val="13"/>
      <color theme="1"/>
      <name val="Arabic Transparent"/>
      <charset val="178"/>
    </font>
    <font>
      <sz val="11"/>
      <color theme="1"/>
      <name val="Arial"/>
      <family val="2"/>
    </font>
    <font>
      <sz val="13"/>
      <color theme="0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</cellStyleXfs>
  <cellXfs count="73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Alignment="1"/>
    <xf numFmtId="0" fontId="6" fillId="0" borderId="0" xfId="0" applyFont="1"/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Fill="1" applyAlignment="1"/>
    <xf numFmtId="0" fontId="3" fillId="0" borderId="0" xfId="0" applyFont="1" applyBorder="1" applyAlignment="1">
      <alignment horizontal="center"/>
    </xf>
    <xf numFmtId="0" fontId="7" fillId="4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0" fontId="9" fillId="4" borderId="0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37" fontId="10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center"/>
    </xf>
    <xf numFmtId="41" fontId="6" fillId="0" borderId="2" xfId="2" applyNumberFormat="1" applyFont="1" applyFill="1" applyBorder="1" applyAlignment="1">
      <alignment horizontal="right"/>
    </xf>
    <xf numFmtId="41" fontId="6" fillId="0" borderId="2" xfId="2" applyNumberFormat="1" applyFont="1" applyFill="1" applyBorder="1"/>
    <xf numFmtId="164" fontId="6" fillId="0" borderId="0" xfId="1" applyNumberFormat="1" applyFont="1" applyBorder="1" applyAlignment="1">
      <alignment horizontal="right"/>
    </xf>
    <xf numFmtId="164" fontId="6" fillId="0" borderId="2" xfId="1" applyNumberFormat="1" applyFont="1" applyBorder="1" applyAlignment="1"/>
    <xf numFmtId="37" fontId="6" fillId="0" borderId="2" xfId="0" applyNumberFormat="1" applyFont="1" applyBorder="1" applyAlignment="1"/>
    <xf numFmtId="41" fontId="6" fillId="5" borderId="2" xfId="2" applyNumberFormat="1" applyFont="1" applyFill="1" applyBorder="1"/>
    <xf numFmtId="164" fontId="6" fillId="0" borderId="2" xfId="1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right"/>
    </xf>
    <xf numFmtId="164" fontId="11" fillId="0" borderId="2" xfId="1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center"/>
    </xf>
    <xf numFmtId="41" fontId="11" fillId="0" borderId="2" xfId="2" applyNumberFormat="1" applyFont="1" applyFill="1" applyBorder="1" applyAlignment="1">
      <alignment horizontal="center"/>
    </xf>
    <xf numFmtId="41" fontId="11" fillId="0" borderId="2" xfId="2" applyNumberFormat="1" applyFont="1" applyFill="1" applyBorder="1" applyAlignment="1">
      <alignment horizontal="right"/>
    </xf>
    <xf numFmtId="0" fontId="13" fillId="0" borderId="0" xfId="0" applyFont="1" applyAlignment="1">
      <alignment horizontal="left" vertical="top" wrapText="1" readingOrder="2"/>
    </xf>
    <xf numFmtId="0" fontId="9" fillId="4" borderId="2" xfId="0" applyFont="1" applyFill="1" applyBorder="1"/>
    <xf numFmtId="164" fontId="9" fillId="4" borderId="2" xfId="0" applyNumberFormat="1" applyFont="1" applyFill="1" applyBorder="1"/>
    <xf numFmtId="37" fontId="9" fillId="4" borderId="2" xfId="0" applyNumberFormat="1" applyFont="1" applyFill="1" applyBorder="1" applyAlignment="1">
      <alignment horizontal="center"/>
    </xf>
    <xf numFmtId="37" fontId="9" fillId="4" borderId="2" xfId="0" applyNumberFormat="1" applyFont="1" applyFill="1" applyBorder="1"/>
    <xf numFmtId="41" fontId="9" fillId="4" borderId="2" xfId="2" applyNumberFormat="1" applyFont="1" applyFill="1" applyBorder="1"/>
    <xf numFmtId="0" fontId="14" fillId="4" borderId="2" xfId="0" applyFont="1" applyFill="1" applyBorder="1"/>
    <xf numFmtId="0" fontId="6" fillId="0" borderId="2" xfId="0" applyFont="1" applyBorder="1" applyAlignment="1">
      <alignment horizontal="center"/>
    </xf>
    <xf numFmtId="164" fontId="10" fillId="0" borderId="2" xfId="1" applyNumberFormat="1" applyFont="1" applyBorder="1" applyAlignment="1">
      <alignment horizontal="right"/>
    </xf>
    <xf numFmtId="0" fontId="10" fillId="0" borderId="2" xfId="0" applyFont="1" applyBorder="1"/>
    <xf numFmtId="41" fontId="6" fillId="0" borderId="2" xfId="2" applyNumberFormat="1" applyFont="1" applyFill="1" applyBorder="1" applyAlignment="1">
      <alignment readingOrder="1"/>
    </xf>
    <xf numFmtId="41" fontId="11" fillId="0" borderId="2" xfId="2" applyNumberFormat="1" applyFont="1" applyFill="1" applyBorder="1" applyAlignment="1">
      <alignment horizontal="left" vertical="center" readingOrder="2"/>
    </xf>
    <xf numFmtId="41" fontId="11" fillId="0" borderId="2" xfId="2" applyNumberFormat="1" applyFont="1" applyFill="1" applyBorder="1" applyAlignment="1">
      <alignment horizontal="center" vertical="center" readingOrder="2"/>
    </xf>
    <xf numFmtId="41" fontId="11" fillId="0" borderId="2" xfId="2" applyNumberFormat="1" applyFont="1" applyFill="1" applyBorder="1" applyAlignment="1">
      <alignment horizontal="center" readingOrder="2"/>
    </xf>
    <xf numFmtId="0" fontId="6" fillId="0" borderId="2" xfId="0" applyFont="1" applyFill="1" applyBorder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41" fontId="6" fillId="0" borderId="2" xfId="2" applyNumberFormat="1" applyFont="1" applyFill="1" applyBorder="1" applyAlignment="1">
      <alignment horizontal="center"/>
    </xf>
    <xf numFmtId="164" fontId="11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37" fontId="3" fillId="0" borderId="2" xfId="0" applyNumberFormat="1" applyFont="1" applyBorder="1" applyAlignment="1">
      <alignment horizontal="right"/>
    </xf>
    <xf numFmtId="41" fontId="3" fillId="0" borderId="2" xfId="2" applyNumberFormat="1" applyFont="1" applyFill="1" applyBorder="1" applyAlignment="1">
      <alignment horizontal="right"/>
    </xf>
    <xf numFmtId="0" fontId="14" fillId="4" borderId="4" xfId="0" applyFont="1" applyFill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37" fontId="6" fillId="0" borderId="0" xfId="0" applyNumberFormat="1" applyFont="1"/>
    <xf numFmtId="41" fontId="6" fillId="0" borderId="0" xfId="0" applyNumberFormat="1" applyFont="1"/>
    <xf numFmtId="0" fontId="0" fillId="0" borderId="0" xfId="0" applyAlignment="1">
      <alignment horizontal="center"/>
    </xf>
  </cellXfs>
  <cellStyles count="12">
    <cellStyle name="Comma" xfId="1" builtinId="3"/>
    <cellStyle name="Comma [0]" xfId="2" builtinId="6"/>
    <cellStyle name="Comma 2" xfId="3"/>
    <cellStyle name="Comma 2 2" xfId="4"/>
    <cellStyle name="Comma 2 3" xfId="5"/>
    <cellStyle name="Normal" xfId="0" builtinId="0"/>
    <cellStyle name="Normal 2" xfId="6"/>
    <cellStyle name="Normal 3" xfId="7"/>
    <cellStyle name="Normal 4" xfId="8"/>
    <cellStyle name="Normal 5" xfId="9"/>
    <cellStyle name="Normal 6" xfId="10"/>
    <cellStyle name="Normal 7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rightToLeft="1" tabSelected="1" workbookViewId="0">
      <pane xSplit="1" topLeftCell="B1" activePane="topRight" state="frozen"/>
      <selection activeCell="D43" sqref="D43"/>
      <selection pane="topRight" activeCell="B53" sqref="B53"/>
    </sheetView>
  </sheetViews>
  <sheetFormatPr defaultColWidth="9.140625" defaultRowHeight="16.5"/>
  <cols>
    <col min="1" max="1" width="54.85546875" style="7" bestFit="1" customWidth="1"/>
    <col min="2" max="4" width="26.7109375" style="7" customWidth="1"/>
    <col min="5" max="5" width="22" style="7" customWidth="1"/>
    <col min="6" max="6" width="24.7109375" style="68" customWidth="1"/>
    <col min="7" max="7" width="20.42578125" style="68" customWidth="1"/>
    <col min="8" max="8" width="20.42578125" style="7" customWidth="1"/>
    <col min="9" max="9" width="20.42578125" style="7" bestFit="1" customWidth="1"/>
    <col min="10" max="10" width="20.42578125" style="72" customWidth="1"/>
    <col min="11" max="11" width="19.140625" customWidth="1"/>
    <col min="12" max="13" width="19.140625" style="7" customWidth="1"/>
    <col min="14" max="15" width="24" style="7" customWidth="1"/>
    <col min="16" max="17" width="19.5703125" style="7" customWidth="1"/>
    <col min="18" max="19" width="18.28515625" style="7" customWidth="1"/>
    <col min="20" max="20" width="49.5703125" style="7" bestFit="1" customWidth="1"/>
    <col min="21" max="16384" width="9.140625" style="7"/>
  </cols>
  <sheetData>
    <row r="1" spans="1:20" ht="18">
      <c r="A1" s="1" t="s">
        <v>0</v>
      </c>
      <c r="B1" s="1"/>
      <c r="C1" s="1"/>
      <c r="D1" s="1"/>
      <c r="E1" s="1"/>
      <c r="F1" s="2"/>
      <c r="G1" s="2"/>
      <c r="H1" s="3"/>
      <c r="I1" s="3"/>
      <c r="J1" s="4"/>
      <c r="K1" s="5"/>
      <c r="L1" s="3"/>
      <c r="M1" s="3"/>
      <c r="N1" s="3"/>
      <c r="O1" s="6"/>
    </row>
    <row r="2" spans="1:20" ht="18">
      <c r="A2" s="8" t="s">
        <v>1</v>
      </c>
      <c r="B2" s="8"/>
      <c r="C2" s="8"/>
      <c r="D2" s="8"/>
      <c r="E2" s="8"/>
      <c r="F2" s="9"/>
      <c r="G2" s="9"/>
      <c r="H2" s="8"/>
      <c r="I2" s="8"/>
      <c r="J2" s="4"/>
      <c r="K2" s="5"/>
      <c r="L2" s="3"/>
      <c r="M2" s="3"/>
      <c r="N2" s="3"/>
      <c r="O2" s="6"/>
      <c r="P2" s="10"/>
      <c r="Q2" s="10"/>
      <c r="R2" s="10"/>
      <c r="S2" s="10"/>
      <c r="T2" s="11" t="s">
        <v>2</v>
      </c>
    </row>
    <row r="3" spans="1:20" ht="18">
      <c r="A3" s="12"/>
      <c r="B3" s="13"/>
      <c r="C3" s="13"/>
      <c r="D3" s="14" t="s">
        <v>3</v>
      </c>
      <c r="E3" s="14"/>
      <c r="F3" s="14"/>
      <c r="G3" s="14"/>
      <c r="H3" s="12"/>
      <c r="I3" s="12"/>
      <c r="J3" s="4"/>
      <c r="K3" s="5"/>
      <c r="L3" s="3"/>
      <c r="M3" s="3"/>
      <c r="N3" s="3"/>
      <c r="O3" s="15"/>
      <c r="P3" s="16"/>
      <c r="Q3" s="16"/>
      <c r="R3" s="16"/>
      <c r="S3" s="16"/>
      <c r="T3" s="16"/>
    </row>
    <row r="4" spans="1:20" ht="18">
      <c r="A4" s="17" t="s">
        <v>4</v>
      </c>
      <c r="B4" s="17">
        <v>2023</v>
      </c>
      <c r="C4" s="17">
        <v>2022</v>
      </c>
      <c r="D4" s="17">
        <v>2021</v>
      </c>
      <c r="E4" s="18">
        <v>2020</v>
      </c>
      <c r="F4" s="19">
        <v>2019</v>
      </c>
      <c r="G4" s="19">
        <v>2018</v>
      </c>
      <c r="H4" s="19">
        <v>2018</v>
      </c>
      <c r="I4" s="19">
        <v>2017</v>
      </c>
      <c r="J4" s="19">
        <v>2016</v>
      </c>
      <c r="K4" s="19">
        <v>2015</v>
      </c>
      <c r="L4" s="19">
        <v>2014</v>
      </c>
      <c r="M4" s="19">
        <v>2013</v>
      </c>
      <c r="N4" s="19">
        <v>2012</v>
      </c>
      <c r="O4" s="19">
        <v>2011</v>
      </c>
      <c r="P4" s="19">
        <v>2010</v>
      </c>
      <c r="Q4" s="19">
        <v>2009</v>
      </c>
      <c r="R4" s="19">
        <v>2008</v>
      </c>
      <c r="S4" s="19">
        <v>2007</v>
      </c>
      <c r="T4" s="20" t="s">
        <v>2</v>
      </c>
    </row>
    <row r="5" spans="1:20">
      <c r="A5" s="21" t="s">
        <v>5</v>
      </c>
      <c r="B5" s="21"/>
      <c r="C5" s="21"/>
      <c r="D5" s="21"/>
      <c r="E5" s="21"/>
      <c r="F5" s="22"/>
      <c r="G5" s="22"/>
      <c r="H5" s="21"/>
      <c r="I5" s="21"/>
      <c r="J5" s="22"/>
      <c r="K5" s="22"/>
      <c r="L5" s="21"/>
      <c r="M5" s="21"/>
      <c r="N5" s="21"/>
      <c r="O5" s="23"/>
      <c r="P5" s="24"/>
      <c r="Q5" s="24"/>
      <c r="R5" s="25"/>
      <c r="S5" s="25"/>
      <c r="T5" s="26" t="s">
        <v>6</v>
      </c>
    </row>
    <row r="6" spans="1:20">
      <c r="A6" s="27" t="s">
        <v>7</v>
      </c>
      <c r="B6" s="28">
        <v>764577473741</v>
      </c>
      <c r="C6" s="28">
        <v>193892378958</v>
      </c>
      <c r="D6" s="28">
        <v>87489552235</v>
      </c>
      <c r="E6" s="28">
        <v>25299596447</v>
      </c>
      <c r="F6" s="29">
        <v>20349354604</v>
      </c>
      <c r="G6" s="29">
        <v>13254515179</v>
      </c>
      <c r="H6" s="29">
        <v>13268067338</v>
      </c>
      <c r="I6" s="29">
        <v>16712963972.169001</v>
      </c>
      <c r="J6" s="29">
        <v>14195617397</v>
      </c>
      <c r="K6" s="29">
        <v>8048827029</v>
      </c>
      <c r="L6" s="24">
        <v>7487400678</v>
      </c>
      <c r="M6" s="24">
        <v>5321360191</v>
      </c>
      <c r="N6" s="24">
        <v>4475274351</v>
      </c>
      <c r="O6" s="24">
        <v>3149217544</v>
      </c>
      <c r="P6" s="30">
        <v>2833639503</v>
      </c>
      <c r="Q6" s="30">
        <v>2897936537</v>
      </c>
      <c r="R6" s="30">
        <v>1189554302</v>
      </c>
      <c r="S6" s="30">
        <v>657019675</v>
      </c>
      <c r="T6" s="31" t="s">
        <v>8</v>
      </c>
    </row>
    <row r="7" spans="1:20">
      <c r="A7" s="27" t="s">
        <v>9</v>
      </c>
      <c r="B7" s="28">
        <v>636844202813</v>
      </c>
      <c r="C7" s="28">
        <v>240254970414</v>
      </c>
      <c r="D7" s="28">
        <v>212115525594</v>
      </c>
      <c r="E7" s="28">
        <v>132950289125</v>
      </c>
      <c r="F7" s="29">
        <v>17639531400</v>
      </c>
      <c r="G7" s="29">
        <v>22194649076</v>
      </c>
      <c r="H7" s="29">
        <v>22448462216</v>
      </c>
      <c r="I7" s="29">
        <v>23687045388.005001</v>
      </c>
      <c r="J7" s="29">
        <v>30284118302</v>
      </c>
      <c r="K7" s="29">
        <v>21820945132</v>
      </c>
      <c r="L7" s="24">
        <v>15091651321</v>
      </c>
      <c r="M7" s="24">
        <v>8830619036</v>
      </c>
      <c r="N7" s="24">
        <v>5439359603</v>
      </c>
      <c r="O7" s="24">
        <v>3996815007</v>
      </c>
      <c r="P7" s="30">
        <v>2529495539</v>
      </c>
      <c r="Q7" s="30">
        <v>1979279429</v>
      </c>
      <c r="R7" s="30">
        <v>1148018569</v>
      </c>
      <c r="S7" s="30">
        <v>2614349525</v>
      </c>
      <c r="T7" s="31" t="s">
        <v>10</v>
      </c>
    </row>
    <row r="8" spans="1:20">
      <c r="A8" s="27" t="s">
        <v>11</v>
      </c>
      <c r="B8" s="28">
        <v>46102102826</v>
      </c>
      <c r="C8" s="28">
        <v>17749064616</v>
      </c>
      <c r="D8" s="28">
        <v>13139904377</v>
      </c>
      <c r="E8" s="28">
        <v>6157050898</v>
      </c>
      <c r="F8" s="29">
        <v>499886330</v>
      </c>
      <c r="G8" s="29">
        <v>1175049726</v>
      </c>
      <c r="H8" s="24">
        <v>1196480000</v>
      </c>
      <c r="I8" s="24" t="s">
        <v>12</v>
      </c>
      <c r="J8" s="24" t="s">
        <v>12</v>
      </c>
      <c r="K8" s="24" t="s">
        <v>12</v>
      </c>
      <c r="L8" s="24" t="s">
        <v>12</v>
      </c>
      <c r="M8" s="24">
        <v>197950000</v>
      </c>
      <c r="N8" s="24" t="s">
        <v>13</v>
      </c>
      <c r="O8" s="24">
        <v>13930000</v>
      </c>
      <c r="P8" s="30">
        <v>511711875</v>
      </c>
      <c r="Q8" s="30">
        <v>441300000</v>
      </c>
      <c r="R8" s="30">
        <v>0</v>
      </c>
      <c r="S8" s="30">
        <v>0</v>
      </c>
      <c r="T8" s="31" t="s">
        <v>14</v>
      </c>
    </row>
    <row r="9" spans="1:20">
      <c r="A9" s="27" t="s">
        <v>15</v>
      </c>
      <c r="B9" s="28">
        <v>627433741334</v>
      </c>
      <c r="C9" s="28">
        <v>475535885998</v>
      </c>
      <c r="D9" s="28">
        <v>389993028679</v>
      </c>
      <c r="E9" s="28">
        <v>69864056992</v>
      </c>
      <c r="F9" s="29">
        <v>9219340154</v>
      </c>
      <c r="G9" s="29">
        <v>6892477462</v>
      </c>
      <c r="H9" s="29">
        <v>6649909936</v>
      </c>
      <c r="I9" s="29">
        <v>6066317525.9031</v>
      </c>
      <c r="J9" s="29">
        <v>9478974683</v>
      </c>
      <c r="K9" s="29">
        <v>10664265769</v>
      </c>
      <c r="L9" s="24">
        <v>10337105813</v>
      </c>
      <c r="M9" s="24">
        <v>11344487436</v>
      </c>
      <c r="N9" s="24">
        <v>13126708330</v>
      </c>
      <c r="O9" s="24">
        <v>12709414072</v>
      </c>
      <c r="P9" s="30">
        <v>7460151611</v>
      </c>
      <c r="Q9" s="30">
        <v>4546495676</v>
      </c>
      <c r="R9" s="30">
        <v>4162292245</v>
      </c>
      <c r="S9" s="30">
        <v>572751940</v>
      </c>
      <c r="T9" s="31" t="s">
        <v>16</v>
      </c>
    </row>
    <row r="10" spans="1:20">
      <c r="A10" s="27" t="s">
        <v>17</v>
      </c>
      <c r="B10" s="32">
        <v>214248600</v>
      </c>
      <c r="C10" s="28">
        <v>214248600</v>
      </c>
      <c r="D10" s="28"/>
      <c r="E10" s="28"/>
      <c r="F10" s="29"/>
      <c r="G10" s="29"/>
      <c r="H10" s="29"/>
      <c r="I10" s="29"/>
      <c r="J10" s="29"/>
      <c r="K10" s="29"/>
      <c r="L10" s="24"/>
      <c r="M10" s="24"/>
      <c r="N10" s="24"/>
      <c r="O10" s="24"/>
      <c r="P10" s="30"/>
      <c r="Q10" s="30"/>
      <c r="R10" s="30"/>
      <c r="S10" s="30"/>
      <c r="T10" s="31"/>
    </row>
    <row r="11" spans="1:20">
      <c r="A11" s="27" t="s">
        <v>18</v>
      </c>
      <c r="B11" s="28">
        <v>0</v>
      </c>
      <c r="C11" s="28"/>
      <c r="D11" s="28" t="s">
        <v>13</v>
      </c>
      <c r="E11" s="33">
        <v>0</v>
      </c>
      <c r="F11" s="34" t="s">
        <v>12</v>
      </c>
      <c r="G11" s="34" t="s">
        <v>12</v>
      </c>
      <c r="H11" s="34" t="s">
        <v>12</v>
      </c>
      <c r="I11" s="24" t="s">
        <v>12</v>
      </c>
      <c r="J11" s="24" t="s">
        <v>12</v>
      </c>
      <c r="K11" s="24" t="s">
        <v>12</v>
      </c>
      <c r="L11" s="24" t="s">
        <v>19</v>
      </c>
      <c r="M11" s="24">
        <v>144945100</v>
      </c>
      <c r="N11" s="24">
        <v>78715800</v>
      </c>
      <c r="O11" s="24">
        <v>56277200</v>
      </c>
      <c r="P11" s="30">
        <v>48018688</v>
      </c>
      <c r="Q11" s="30">
        <v>47476000</v>
      </c>
      <c r="R11" s="30">
        <v>45425600</v>
      </c>
      <c r="S11" s="30">
        <v>0</v>
      </c>
      <c r="T11" s="31" t="s">
        <v>20</v>
      </c>
    </row>
    <row r="12" spans="1:20">
      <c r="A12" s="27" t="s">
        <v>21</v>
      </c>
      <c r="B12" s="33">
        <v>0</v>
      </c>
      <c r="C12" s="28">
        <v>0</v>
      </c>
      <c r="D12" s="28" t="s">
        <v>13</v>
      </c>
      <c r="E12" s="33">
        <v>0</v>
      </c>
      <c r="F12" s="34" t="s">
        <v>12</v>
      </c>
      <c r="G12" s="34" t="s">
        <v>12</v>
      </c>
      <c r="H12" s="34" t="s">
        <v>12</v>
      </c>
      <c r="I12" s="24" t="s">
        <v>12</v>
      </c>
      <c r="J12" s="24" t="s">
        <v>12</v>
      </c>
      <c r="K12" s="29">
        <v>3381257389</v>
      </c>
      <c r="L12" s="24">
        <v>1998471131</v>
      </c>
      <c r="M12" s="24">
        <v>1455593802</v>
      </c>
      <c r="N12" s="24">
        <v>788429605</v>
      </c>
      <c r="O12" s="24">
        <v>569836460</v>
      </c>
      <c r="P12" s="30">
        <v>480842272</v>
      </c>
      <c r="Q12" s="30">
        <v>470122143</v>
      </c>
      <c r="R12" s="30">
        <v>0</v>
      </c>
      <c r="S12" s="30">
        <v>0</v>
      </c>
      <c r="T12" s="31" t="s">
        <v>22</v>
      </c>
    </row>
    <row r="13" spans="1:20">
      <c r="A13" s="27" t="s">
        <v>23</v>
      </c>
      <c r="B13" s="28">
        <v>0</v>
      </c>
      <c r="C13" s="28">
        <v>0</v>
      </c>
      <c r="D13" s="28">
        <v>214248600</v>
      </c>
      <c r="E13" s="28">
        <v>0</v>
      </c>
      <c r="F13" s="29">
        <v>700000000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5" t="s">
        <v>24</v>
      </c>
    </row>
    <row r="14" spans="1:20">
      <c r="A14" s="27" t="s">
        <v>25</v>
      </c>
      <c r="B14" s="28">
        <v>40456920682</v>
      </c>
      <c r="C14" s="28">
        <v>26221717800</v>
      </c>
      <c r="D14" s="28">
        <v>10636375825</v>
      </c>
      <c r="E14" s="28">
        <v>1787097240</v>
      </c>
      <c r="F14" s="29">
        <v>1516190822</v>
      </c>
      <c r="G14" s="29">
        <v>1031175339</v>
      </c>
      <c r="H14" s="29">
        <v>1031175339</v>
      </c>
      <c r="I14" s="29">
        <v>1055721981</v>
      </c>
      <c r="J14" s="29">
        <v>1051718959</v>
      </c>
      <c r="K14" s="29">
        <v>1068888302</v>
      </c>
      <c r="L14" s="24">
        <v>1079653803</v>
      </c>
      <c r="M14" s="24">
        <v>1122725537</v>
      </c>
      <c r="N14" s="24">
        <v>1170176698</v>
      </c>
      <c r="O14" s="24">
        <v>1230826143</v>
      </c>
      <c r="P14" s="30">
        <v>1296827806</v>
      </c>
      <c r="Q14" s="30">
        <v>1241005913</v>
      </c>
      <c r="R14" s="30">
        <v>825184414</v>
      </c>
      <c r="S14" s="30">
        <v>498055891</v>
      </c>
      <c r="T14" s="31" t="s">
        <v>26</v>
      </c>
    </row>
    <row r="15" spans="1:20">
      <c r="A15" s="27" t="s">
        <v>27</v>
      </c>
      <c r="B15" s="28">
        <v>1132759504</v>
      </c>
      <c r="C15" s="28">
        <v>925045638</v>
      </c>
      <c r="D15" s="28">
        <v>865152878</v>
      </c>
      <c r="E15" s="28">
        <v>24641780</v>
      </c>
      <c r="F15" s="29">
        <v>31386744</v>
      </c>
      <c r="G15" s="29">
        <v>27343429</v>
      </c>
      <c r="H15" s="29">
        <v>27343429</v>
      </c>
      <c r="I15" s="29">
        <v>17041774.100000001</v>
      </c>
      <c r="J15" s="29">
        <v>4228982</v>
      </c>
      <c r="K15" s="29">
        <v>6936474</v>
      </c>
      <c r="L15" s="24">
        <v>9867633</v>
      </c>
      <c r="M15" s="24">
        <v>15033165</v>
      </c>
      <c r="N15" s="24">
        <v>10921017</v>
      </c>
      <c r="O15" s="24">
        <v>18059269</v>
      </c>
      <c r="P15" s="30">
        <v>30048113</v>
      </c>
      <c r="Q15" s="30">
        <v>30373918</v>
      </c>
      <c r="R15" s="30">
        <v>31503575</v>
      </c>
      <c r="S15" s="30">
        <v>36140598</v>
      </c>
      <c r="T15" s="31" t="s">
        <v>28</v>
      </c>
    </row>
    <row r="16" spans="1:20">
      <c r="A16" s="27" t="s">
        <v>29</v>
      </c>
      <c r="B16" s="36">
        <v>0</v>
      </c>
      <c r="C16" s="36">
        <v>0</v>
      </c>
      <c r="D16" s="36" t="s">
        <v>13</v>
      </c>
      <c r="E16" s="36">
        <v>0</v>
      </c>
      <c r="F16" s="29" t="s">
        <v>13</v>
      </c>
      <c r="G16" s="29" t="s">
        <v>13</v>
      </c>
      <c r="H16" s="29" t="s">
        <v>13</v>
      </c>
      <c r="I16" s="29">
        <v>510186842.93853402</v>
      </c>
      <c r="J16" s="29">
        <v>706808008</v>
      </c>
      <c r="K16" s="29">
        <v>706808008</v>
      </c>
      <c r="L16" s="24">
        <v>746225162</v>
      </c>
      <c r="M16" s="24">
        <v>746225162</v>
      </c>
      <c r="N16" s="24">
        <v>236038319</v>
      </c>
      <c r="O16" s="24">
        <v>39417154</v>
      </c>
      <c r="P16" s="30">
        <v>72674991</v>
      </c>
      <c r="Q16" s="30">
        <v>23868982</v>
      </c>
      <c r="R16" s="30">
        <v>40604613</v>
      </c>
      <c r="S16" s="30">
        <v>27229666</v>
      </c>
      <c r="T16" s="31" t="s">
        <v>30</v>
      </c>
    </row>
    <row r="17" spans="1:20">
      <c r="A17" s="37" t="s">
        <v>31</v>
      </c>
      <c r="B17" s="38">
        <v>0</v>
      </c>
      <c r="C17" s="38">
        <v>0</v>
      </c>
      <c r="D17" s="38" t="s">
        <v>13</v>
      </c>
      <c r="E17" s="38">
        <v>0</v>
      </c>
      <c r="F17" s="29" t="s">
        <v>13</v>
      </c>
      <c r="G17" s="29" t="s">
        <v>13</v>
      </c>
      <c r="H17" s="29" t="s">
        <v>12</v>
      </c>
      <c r="I17" s="24" t="s">
        <v>12</v>
      </c>
      <c r="J17" s="24" t="s">
        <v>12</v>
      </c>
      <c r="K17" s="24" t="s">
        <v>12</v>
      </c>
      <c r="L17" s="24" t="s">
        <v>13</v>
      </c>
      <c r="M17" s="24" t="s">
        <v>13</v>
      </c>
      <c r="N17" s="24" t="s">
        <v>13</v>
      </c>
      <c r="O17" s="24" t="s">
        <v>13</v>
      </c>
      <c r="P17" s="30">
        <v>0</v>
      </c>
      <c r="Q17" s="30">
        <v>0</v>
      </c>
      <c r="R17" s="30">
        <v>0</v>
      </c>
      <c r="S17" s="30">
        <v>131300000</v>
      </c>
      <c r="T17" s="31" t="s">
        <v>32</v>
      </c>
    </row>
    <row r="18" spans="1:20">
      <c r="A18" s="37" t="s">
        <v>33</v>
      </c>
      <c r="B18" s="39">
        <v>13094526256</v>
      </c>
      <c r="C18" s="39">
        <v>8877967030</v>
      </c>
      <c r="D18" s="39">
        <v>753968406</v>
      </c>
      <c r="E18" s="39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30"/>
      <c r="Q18" s="30"/>
      <c r="R18" s="30"/>
      <c r="S18" s="30"/>
      <c r="T18" s="31"/>
    </row>
    <row r="19" spans="1:20">
      <c r="A19" s="27" t="s">
        <v>34</v>
      </c>
      <c r="B19" s="28">
        <v>9946308988</v>
      </c>
      <c r="C19" s="28">
        <v>36577950697</v>
      </c>
      <c r="D19" s="28">
        <v>17515662942</v>
      </c>
      <c r="E19" s="28">
        <v>2454094366</v>
      </c>
      <c r="F19" s="29">
        <v>708442352</v>
      </c>
      <c r="G19" s="29">
        <v>1249195093</v>
      </c>
      <c r="H19" s="29">
        <v>1249195093</v>
      </c>
      <c r="I19" s="29">
        <v>608728914</v>
      </c>
      <c r="J19" s="29">
        <v>861684985</v>
      </c>
      <c r="K19" s="29">
        <v>675301875</v>
      </c>
      <c r="L19" s="24">
        <v>527653769</v>
      </c>
      <c r="M19" s="24">
        <v>407991320</v>
      </c>
      <c r="N19" s="24">
        <v>368721815</v>
      </c>
      <c r="O19" s="24">
        <v>255490150</v>
      </c>
      <c r="P19" s="30">
        <v>208751342</v>
      </c>
      <c r="Q19" s="30">
        <v>171093312</v>
      </c>
      <c r="R19" s="30">
        <v>84877027</v>
      </c>
      <c r="S19" s="30">
        <v>45863568</v>
      </c>
      <c r="T19" s="31" t="s">
        <v>35</v>
      </c>
    </row>
    <row r="20" spans="1:20" ht="18.75">
      <c r="A20" s="27" t="s">
        <v>36</v>
      </c>
      <c r="B20" s="40">
        <v>50938286264</v>
      </c>
      <c r="C20" s="40">
        <v>12618779299</v>
      </c>
      <c r="D20" s="40">
        <v>10630114449</v>
      </c>
      <c r="E20" s="40">
        <v>5600692556</v>
      </c>
      <c r="F20" s="41">
        <v>2176439646</v>
      </c>
      <c r="G20" s="41">
        <v>1642847699</v>
      </c>
      <c r="H20" s="41">
        <v>1672350120</v>
      </c>
      <c r="I20" s="41">
        <v>1667357110</v>
      </c>
      <c r="J20" s="42">
        <v>1939458386</v>
      </c>
      <c r="K20" s="42">
        <v>1255354468</v>
      </c>
      <c r="L20" s="43">
        <v>791916841</v>
      </c>
      <c r="M20" s="43">
        <v>609970205</v>
      </c>
      <c r="N20" s="43">
        <v>389061260</v>
      </c>
      <c r="O20" s="43">
        <v>316616760</v>
      </c>
      <c r="P20" s="43">
        <v>286968982</v>
      </c>
      <c r="Q20" s="43">
        <v>282967492</v>
      </c>
      <c r="R20" s="43">
        <v>285473644</v>
      </c>
      <c r="S20" s="43">
        <v>143916474</v>
      </c>
      <c r="T20" s="44" t="s">
        <v>37</v>
      </c>
    </row>
    <row r="21" spans="1:20">
      <c r="A21" s="45" t="s">
        <v>38</v>
      </c>
      <c r="B21" s="46">
        <f t="shared" ref="B21:S21" si="0">SUM(B6:B20)</f>
        <v>2190740571008</v>
      </c>
      <c r="C21" s="46">
        <f t="shared" si="0"/>
        <v>1012868009050</v>
      </c>
      <c r="D21" s="46">
        <f t="shared" si="0"/>
        <v>743353533985</v>
      </c>
      <c r="E21" s="47">
        <f t="shared" si="0"/>
        <v>244137519404</v>
      </c>
      <c r="F21" s="47">
        <f t="shared" si="0"/>
        <v>52840572052</v>
      </c>
      <c r="G21" s="47">
        <f t="shared" si="0"/>
        <v>47467253003</v>
      </c>
      <c r="H21" s="47">
        <f t="shared" si="0"/>
        <v>47542983471</v>
      </c>
      <c r="I21" s="47">
        <f t="shared" si="0"/>
        <v>50325363508.115639</v>
      </c>
      <c r="J21" s="47">
        <f t="shared" si="0"/>
        <v>58522609702</v>
      </c>
      <c r="K21" s="47">
        <f t="shared" si="0"/>
        <v>47628584446</v>
      </c>
      <c r="L21" s="48">
        <f t="shared" si="0"/>
        <v>38069946151</v>
      </c>
      <c r="M21" s="48">
        <f t="shared" si="0"/>
        <v>30196900954</v>
      </c>
      <c r="N21" s="49">
        <f t="shared" si="0"/>
        <v>26083406798</v>
      </c>
      <c r="O21" s="49">
        <f t="shared" si="0"/>
        <v>22355899759</v>
      </c>
      <c r="P21" s="49">
        <f t="shared" si="0"/>
        <v>15759130722</v>
      </c>
      <c r="Q21" s="49">
        <f t="shared" si="0"/>
        <v>12131919402</v>
      </c>
      <c r="R21" s="49">
        <f t="shared" si="0"/>
        <v>7812933989</v>
      </c>
      <c r="S21" s="49">
        <f t="shared" si="0"/>
        <v>4726627337</v>
      </c>
      <c r="T21" s="50" t="s">
        <v>39</v>
      </c>
    </row>
    <row r="22" spans="1:20">
      <c r="A22" s="27"/>
      <c r="B22" s="27"/>
      <c r="C22" s="27"/>
      <c r="D22" s="27"/>
      <c r="E22" s="28"/>
      <c r="F22" s="51"/>
      <c r="G22" s="51"/>
      <c r="H22" s="27"/>
      <c r="I22" s="27"/>
      <c r="J22" s="51"/>
      <c r="K22" s="51"/>
      <c r="L22" s="27"/>
      <c r="M22" s="27"/>
      <c r="N22" s="27"/>
      <c r="O22" s="24"/>
      <c r="P22" s="24"/>
      <c r="Q22" s="24"/>
      <c r="R22" s="24"/>
      <c r="S22" s="24"/>
      <c r="T22" s="24"/>
    </row>
    <row r="23" spans="1:20">
      <c r="A23" s="21" t="s">
        <v>40</v>
      </c>
      <c r="B23" s="21"/>
      <c r="C23" s="21"/>
      <c r="D23" s="21"/>
      <c r="E23" s="52"/>
      <c r="F23" s="22"/>
      <c r="G23" s="22"/>
      <c r="H23" s="21"/>
      <c r="I23" s="21"/>
      <c r="J23" s="22"/>
      <c r="K23" s="22"/>
      <c r="L23" s="21"/>
      <c r="M23" s="21"/>
      <c r="N23" s="21"/>
      <c r="O23" s="23"/>
      <c r="P23" s="24"/>
      <c r="Q23" s="24"/>
      <c r="R23" s="24"/>
      <c r="S23" s="24"/>
      <c r="T23" s="53" t="s">
        <v>41</v>
      </c>
    </row>
    <row r="24" spans="1:20">
      <c r="A24" s="27" t="s">
        <v>42</v>
      </c>
      <c r="B24" s="28">
        <v>261732056514</v>
      </c>
      <c r="C24" s="28">
        <v>207444446329</v>
      </c>
      <c r="D24" s="28">
        <v>219251509853</v>
      </c>
      <c r="E24" s="28">
        <v>86899835381</v>
      </c>
      <c r="F24" s="29">
        <v>7122335646</v>
      </c>
      <c r="G24" s="29">
        <v>9183995414</v>
      </c>
      <c r="H24" s="29">
        <v>9183995414</v>
      </c>
      <c r="I24" s="29">
        <v>7707945879.927</v>
      </c>
      <c r="J24" s="29">
        <v>11658148986</v>
      </c>
      <c r="K24" s="29">
        <v>6611733537</v>
      </c>
      <c r="L24" s="24">
        <v>3780719576</v>
      </c>
      <c r="M24" s="24">
        <v>810891948</v>
      </c>
      <c r="N24" s="24">
        <v>2584002801</v>
      </c>
      <c r="O24" s="24">
        <v>4814531118</v>
      </c>
      <c r="P24" s="30">
        <v>892145829</v>
      </c>
      <c r="Q24" s="30">
        <v>62386190</v>
      </c>
      <c r="R24" s="30">
        <v>1737660274</v>
      </c>
      <c r="S24" s="30">
        <v>0</v>
      </c>
      <c r="T24" s="54" t="s">
        <v>43</v>
      </c>
    </row>
    <row r="25" spans="1:20">
      <c r="A25" s="27" t="s">
        <v>44</v>
      </c>
      <c r="B25" s="28">
        <v>1214877716387</v>
      </c>
      <c r="C25" s="28">
        <v>571894133062</v>
      </c>
      <c r="D25" s="28">
        <v>297231030474</v>
      </c>
      <c r="E25" s="28">
        <v>111959729764</v>
      </c>
      <c r="F25" s="29">
        <v>35387508798</v>
      </c>
      <c r="G25" s="29">
        <v>35660353473</v>
      </c>
      <c r="H25" s="29">
        <v>35660353473</v>
      </c>
      <c r="I25" s="29">
        <v>38713437208.313004</v>
      </c>
      <c r="J25" s="29">
        <v>40644570490</v>
      </c>
      <c r="K25" s="29">
        <v>35868849824</v>
      </c>
      <c r="L25" s="24">
        <v>30750454916</v>
      </c>
      <c r="M25" s="24">
        <v>25365582021</v>
      </c>
      <c r="N25" s="24">
        <v>16328880689</v>
      </c>
      <c r="O25" s="24">
        <v>13845318594</v>
      </c>
      <c r="P25" s="30">
        <v>11850037464</v>
      </c>
      <c r="Q25" s="30">
        <v>8596585074</v>
      </c>
      <c r="R25" s="30">
        <v>3170649112</v>
      </c>
      <c r="S25" s="30">
        <v>1695770281</v>
      </c>
      <c r="T25" s="54" t="s">
        <v>45</v>
      </c>
    </row>
    <row r="26" spans="1:20">
      <c r="A26" s="27" t="s">
        <v>46</v>
      </c>
      <c r="B26" s="28">
        <v>17179213196</v>
      </c>
      <c r="C26" s="28">
        <v>54583133391</v>
      </c>
      <c r="D26" s="28">
        <v>87961641099</v>
      </c>
      <c r="E26" s="28">
        <v>1863100866</v>
      </c>
      <c r="F26" s="29">
        <v>1023971694</v>
      </c>
      <c r="G26" s="29">
        <v>878942115</v>
      </c>
      <c r="H26" s="29">
        <v>878942115</v>
      </c>
      <c r="I26" s="29">
        <v>1108250101.862</v>
      </c>
      <c r="J26" s="29">
        <v>1130257724</v>
      </c>
      <c r="K26" s="29">
        <v>1100741427</v>
      </c>
      <c r="L26" s="24">
        <v>1456869966</v>
      </c>
      <c r="M26" s="24">
        <v>1443051936</v>
      </c>
      <c r="N26" s="24">
        <v>4222154113</v>
      </c>
      <c r="O26" s="24">
        <v>616827203</v>
      </c>
      <c r="P26" s="30">
        <v>136839156</v>
      </c>
      <c r="Q26" s="30">
        <v>554015125</v>
      </c>
      <c r="R26" s="30">
        <v>120290841</v>
      </c>
      <c r="S26" s="30">
        <v>5693393</v>
      </c>
      <c r="T26" s="54" t="s">
        <v>47</v>
      </c>
    </row>
    <row r="27" spans="1:20">
      <c r="A27" s="27" t="s">
        <v>48</v>
      </c>
      <c r="B27" s="28"/>
      <c r="C27" s="28">
        <v>149393591</v>
      </c>
      <c r="D27" s="28">
        <v>125118651</v>
      </c>
      <c r="E27" s="28">
        <v>97518880</v>
      </c>
      <c r="F27" s="29" t="s">
        <v>12</v>
      </c>
      <c r="G27" s="29" t="s">
        <v>12</v>
      </c>
      <c r="H27" s="24" t="s">
        <v>12</v>
      </c>
      <c r="I27" s="24" t="s">
        <v>12</v>
      </c>
      <c r="J27" s="24" t="s">
        <v>12</v>
      </c>
      <c r="K27" s="24" t="s">
        <v>12</v>
      </c>
      <c r="L27" s="24" t="s">
        <v>13</v>
      </c>
      <c r="M27" s="24" t="s">
        <v>13</v>
      </c>
      <c r="N27" s="24" t="s">
        <v>49</v>
      </c>
      <c r="O27" s="24" t="s">
        <v>49</v>
      </c>
      <c r="P27" s="30">
        <v>0</v>
      </c>
      <c r="Q27" s="30">
        <v>0</v>
      </c>
      <c r="R27" s="30">
        <v>0</v>
      </c>
      <c r="S27" s="30">
        <v>465170</v>
      </c>
      <c r="T27" s="54" t="s">
        <v>50</v>
      </c>
    </row>
    <row r="28" spans="1:20">
      <c r="A28" s="27" t="s">
        <v>51</v>
      </c>
      <c r="B28" s="28">
        <v>9576247400</v>
      </c>
      <c r="C28" s="28">
        <v>10859230811</v>
      </c>
      <c r="D28" s="28">
        <v>7634833404</v>
      </c>
      <c r="E28" s="28"/>
      <c r="F28" s="29"/>
      <c r="G28" s="29"/>
      <c r="H28" s="24"/>
      <c r="I28" s="24"/>
      <c r="J28" s="24"/>
      <c r="K28" s="24"/>
      <c r="L28" s="24"/>
      <c r="M28" s="24"/>
      <c r="N28" s="24"/>
      <c r="O28" s="24"/>
      <c r="P28" s="30"/>
      <c r="Q28" s="30"/>
      <c r="R28" s="30"/>
      <c r="S28" s="30"/>
      <c r="T28" s="54"/>
    </row>
    <row r="29" spans="1:20">
      <c r="A29" s="27" t="s">
        <v>52</v>
      </c>
      <c r="B29" s="28">
        <v>10904228783</v>
      </c>
      <c r="C29" s="28">
        <v>5908910973</v>
      </c>
      <c r="D29" s="28"/>
      <c r="E29" s="28"/>
      <c r="F29" s="29"/>
      <c r="G29" s="29"/>
      <c r="H29" s="24"/>
      <c r="I29" s="24"/>
      <c r="J29" s="24"/>
      <c r="K29" s="24"/>
      <c r="L29" s="24"/>
      <c r="M29" s="24"/>
      <c r="N29" s="24"/>
      <c r="O29" s="24"/>
      <c r="P29" s="30"/>
      <c r="Q29" s="30"/>
      <c r="R29" s="30"/>
      <c r="S29" s="30"/>
      <c r="T29" s="54"/>
    </row>
    <row r="30" spans="1:20">
      <c r="A30" s="27" t="s">
        <v>53</v>
      </c>
      <c r="B30" s="28">
        <v>6086320239</v>
      </c>
      <c r="C30" s="28">
        <v>3230124753</v>
      </c>
      <c r="D30" s="28">
        <v>1970562574</v>
      </c>
      <c r="E30" s="28">
        <v>66692435</v>
      </c>
      <c r="F30" s="29">
        <v>91944568</v>
      </c>
      <c r="G30" s="29">
        <v>42971379</v>
      </c>
      <c r="H30" s="29">
        <v>82854874</v>
      </c>
      <c r="I30" s="29">
        <v>102321354.52728</v>
      </c>
      <c r="J30" s="29">
        <v>146060615</v>
      </c>
      <c r="K30" s="29">
        <v>83881799</v>
      </c>
      <c r="L30" s="24">
        <v>73246556</v>
      </c>
      <c r="M30" s="24">
        <v>69449855</v>
      </c>
      <c r="N30" s="24">
        <v>30844319</v>
      </c>
      <c r="O30" s="24">
        <v>4095403</v>
      </c>
      <c r="P30" s="30">
        <v>6046549</v>
      </c>
      <c r="Q30" s="30">
        <v>3908815</v>
      </c>
      <c r="R30" s="30">
        <v>1774407</v>
      </c>
      <c r="S30" s="30">
        <v>0</v>
      </c>
      <c r="T30" s="54" t="s">
        <v>54</v>
      </c>
    </row>
    <row r="31" spans="1:20" ht="18.75">
      <c r="A31" s="27" t="s">
        <v>55</v>
      </c>
      <c r="B31" s="40">
        <v>149524336872</v>
      </c>
      <c r="C31" s="40">
        <v>18888258619</v>
      </c>
      <c r="D31" s="40">
        <v>23442236949</v>
      </c>
      <c r="E31" s="40">
        <v>5349497218</v>
      </c>
      <c r="F31" s="55">
        <v>0</v>
      </c>
      <c r="G31" s="56">
        <v>1168685780</v>
      </c>
      <c r="H31" s="56">
        <v>1168685781</v>
      </c>
      <c r="I31" s="56">
        <v>962605574.59739995</v>
      </c>
      <c r="J31" s="57">
        <v>908785948</v>
      </c>
      <c r="K31" s="42">
        <v>824665324</v>
      </c>
      <c r="L31" s="43">
        <v>734268960</v>
      </c>
      <c r="M31" s="43">
        <v>391078956</v>
      </c>
      <c r="N31" s="43">
        <v>374871826</v>
      </c>
      <c r="O31" s="43">
        <v>348130136</v>
      </c>
      <c r="P31" s="43">
        <v>404343635</v>
      </c>
      <c r="Q31" s="43">
        <v>241895520</v>
      </c>
      <c r="R31" s="43">
        <v>114216683</v>
      </c>
      <c r="S31" s="43">
        <v>196822576</v>
      </c>
      <c r="T31" s="54" t="s">
        <v>56</v>
      </c>
    </row>
    <row r="32" spans="1:20">
      <c r="A32" s="45" t="s">
        <v>57</v>
      </c>
      <c r="B32" s="46">
        <f>SUM(B24:B31)</f>
        <v>1669880119391</v>
      </c>
      <c r="C32" s="46">
        <f>SUM(C24:C31)</f>
        <v>872957631529</v>
      </c>
      <c r="D32" s="46">
        <f t="shared" ref="D32:S32" si="1">SUM(D24:D31)</f>
        <v>637616933004</v>
      </c>
      <c r="E32" s="47">
        <f t="shared" si="1"/>
        <v>206236374544</v>
      </c>
      <c r="F32" s="47">
        <f t="shared" si="1"/>
        <v>43625760706</v>
      </c>
      <c r="G32" s="47">
        <f t="shared" si="1"/>
        <v>46934948161</v>
      </c>
      <c r="H32" s="47">
        <f t="shared" si="1"/>
        <v>46974831657</v>
      </c>
      <c r="I32" s="47">
        <f t="shared" si="1"/>
        <v>48594560119.226685</v>
      </c>
      <c r="J32" s="47">
        <f t="shared" si="1"/>
        <v>54487823763</v>
      </c>
      <c r="K32" s="47">
        <f t="shared" si="1"/>
        <v>44489871911</v>
      </c>
      <c r="L32" s="48">
        <f t="shared" si="1"/>
        <v>36795559974</v>
      </c>
      <c r="M32" s="48">
        <f t="shared" si="1"/>
        <v>28080054716</v>
      </c>
      <c r="N32" s="49">
        <f t="shared" si="1"/>
        <v>23540753748</v>
      </c>
      <c r="O32" s="49">
        <f t="shared" si="1"/>
        <v>19628902454</v>
      </c>
      <c r="P32" s="49">
        <f t="shared" si="1"/>
        <v>13289412633</v>
      </c>
      <c r="Q32" s="49">
        <f t="shared" si="1"/>
        <v>9458790724</v>
      </c>
      <c r="R32" s="49">
        <f t="shared" si="1"/>
        <v>5144591317</v>
      </c>
      <c r="S32" s="49">
        <f t="shared" si="1"/>
        <v>1898751420</v>
      </c>
      <c r="T32" s="50" t="s">
        <v>58</v>
      </c>
    </row>
    <row r="33" spans="1:20">
      <c r="A33" s="27"/>
      <c r="B33" s="27"/>
      <c r="C33" s="27"/>
      <c r="D33" s="27"/>
      <c r="E33" s="28"/>
      <c r="F33" s="51"/>
      <c r="G33" s="51"/>
      <c r="H33" s="27"/>
      <c r="I33" s="27"/>
      <c r="J33" s="51"/>
      <c r="K33" s="27"/>
      <c r="L33" s="27"/>
      <c r="M33" s="27"/>
      <c r="N33" s="27"/>
      <c r="O33" s="24"/>
      <c r="P33" s="24"/>
      <c r="Q33" s="24"/>
      <c r="R33" s="24"/>
      <c r="S33" s="24"/>
      <c r="T33" s="24"/>
    </row>
    <row r="34" spans="1:20">
      <c r="A34" s="21" t="s">
        <v>59</v>
      </c>
      <c r="B34" s="21"/>
      <c r="C34" s="21"/>
      <c r="D34" s="21"/>
      <c r="E34" s="52"/>
      <c r="F34" s="22"/>
      <c r="G34" s="22"/>
      <c r="H34" s="21"/>
      <c r="I34" s="21"/>
      <c r="J34" s="22"/>
      <c r="K34" s="21"/>
      <c r="L34" s="21"/>
      <c r="M34" s="21"/>
      <c r="N34" s="21"/>
      <c r="O34" s="23"/>
      <c r="P34" s="24"/>
      <c r="Q34" s="24"/>
      <c r="R34" s="24"/>
      <c r="S34" s="24"/>
      <c r="T34" s="53" t="s">
        <v>60</v>
      </c>
    </row>
    <row r="35" spans="1:20">
      <c r="A35" s="27" t="s">
        <v>61</v>
      </c>
      <c r="B35" s="28">
        <v>10000000000</v>
      </c>
      <c r="C35" s="28">
        <v>10000000000</v>
      </c>
      <c r="D35" s="28">
        <v>10000000000</v>
      </c>
      <c r="E35" s="28">
        <v>10000000000</v>
      </c>
      <c r="F35" s="29">
        <v>10000000000</v>
      </c>
      <c r="G35" s="29">
        <v>3850140500</v>
      </c>
      <c r="H35" s="24">
        <v>3850140500</v>
      </c>
      <c r="I35" s="24">
        <v>3838836500</v>
      </c>
      <c r="J35" s="24">
        <v>3800210400</v>
      </c>
      <c r="K35" s="24">
        <v>3800210400</v>
      </c>
      <c r="L35" s="24">
        <v>3000000000</v>
      </c>
      <c r="M35" s="24">
        <v>3000000000</v>
      </c>
      <c r="N35" s="24">
        <v>3000000000</v>
      </c>
      <c r="O35" s="24">
        <v>3000000000</v>
      </c>
      <c r="P35" s="30">
        <v>3000000000</v>
      </c>
      <c r="Q35" s="30">
        <v>3000000000</v>
      </c>
      <c r="R35" s="30">
        <v>3000000000</v>
      </c>
      <c r="S35" s="30">
        <v>3000000000</v>
      </c>
      <c r="T35" s="54" t="s">
        <v>62</v>
      </c>
    </row>
    <row r="36" spans="1:20">
      <c r="A36" s="27" t="s">
        <v>63</v>
      </c>
      <c r="B36" s="28">
        <v>8053441162</v>
      </c>
      <c r="C36" s="28">
        <v>5111742618</v>
      </c>
      <c r="D36" s="28">
        <v>2500000000</v>
      </c>
      <c r="E36" s="28">
        <v>114584093</v>
      </c>
      <c r="F36" s="29">
        <v>34406421</v>
      </c>
      <c r="G36" s="29">
        <v>34406421</v>
      </c>
      <c r="H36" s="24">
        <v>34406421</v>
      </c>
      <c r="I36" s="24">
        <v>34406421</v>
      </c>
      <c r="J36" s="24">
        <v>9289886</v>
      </c>
      <c r="K36" s="24">
        <v>9289886</v>
      </c>
      <c r="L36" s="24">
        <v>9289886</v>
      </c>
      <c r="M36" s="24">
        <v>9289886</v>
      </c>
      <c r="N36" s="24">
        <v>9289886</v>
      </c>
      <c r="O36" s="24">
        <v>9289886</v>
      </c>
      <c r="P36" s="30" t="s">
        <v>64</v>
      </c>
      <c r="Q36" s="30" t="s">
        <v>13</v>
      </c>
      <c r="R36" s="30" t="s">
        <v>13</v>
      </c>
      <c r="S36" s="30" t="s">
        <v>13</v>
      </c>
      <c r="T36" s="31" t="s">
        <v>65</v>
      </c>
    </row>
    <row r="37" spans="1:20">
      <c r="A37" s="27" t="s">
        <v>66</v>
      </c>
      <c r="B37" s="28">
        <v>8461920129</v>
      </c>
      <c r="C37" s="28">
        <v>5520221585</v>
      </c>
      <c r="D37" s="28">
        <v>2908478967</v>
      </c>
      <c r="E37" s="28">
        <v>114584093</v>
      </c>
      <c r="F37" s="29">
        <v>34406421</v>
      </c>
      <c r="G37" s="29">
        <v>34406421</v>
      </c>
      <c r="H37" s="24">
        <v>34406421</v>
      </c>
      <c r="I37" s="24">
        <v>34406421</v>
      </c>
      <c r="J37" s="24">
        <v>9289886</v>
      </c>
      <c r="K37" s="24">
        <v>9289886</v>
      </c>
      <c r="L37" s="24">
        <v>9289886</v>
      </c>
      <c r="M37" s="24">
        <v>9289886</v>
      </c>
      <c r="N37" s="24">
        <v>9289886</v>
      </c>
      <c r="O37" s="24">
        <v>9289886</v>
      </c>
      <c r="P37" s="30" t="s">
        <v>67</v>
      </c>
      <c r="Q37" s="30" t="s">
        <v>13</v>
      </c>
      <c r="R37" s="30" t="s">
        <v>13</v>
      </c>
      <c r="S37" s="30" t="s">
        <v>13</v>
      </c>
      <c r="T37" s="54" t="s">
        <v>68</v>
      </c>
    </row>
    <row r="38" spans="1:20">
      <c r="A38" s="27" t="s">
        <v>69</v>
      </c>
      <c r="B38" s="28">
        <v>5223485236</v>
      </c>
      <c r="C38" s="28">
        <v>0</v>
      </c>
      <c r="D38" s="28" t="s">
        <v>13</v>
      </c>
      <c r="E38" s="28">
        <v>0</v>
      </c>
      <c r="F38" s="29"/>
      <c r="G38" s="29"/>
      <c r="H38" s="24">
        <v>88109753</v>
      </c>
      <c r="I38" s="24">
        <v>88109753</v>
      </c>
      <c r="J38" s="24">
        <v>88109753</v>
      </c>
      <c r="K38" s="24">
        <v>88109753</v>
      </c>
      <c r="L38" s="24">
        <v>88109753</v>
      </c>
      <c r="M38" s="24">
        <v>88109753</v>
      </c>
      <c r="N38" s="24">
        <v>88109753</v>
      </c>
      <c r="O38" s="24">
        <v>88109753</v>
      </c>
      <c r="P38" s="30" t="s">
        <v>67</v>
      </c>
      <c r="Q38" s="30" t="s">
        <v>13</v>
      </c>
      <c r="R38" s="30" t="s">
        <v>13</v>
      </c>
      <c r="S38" s="30" t="s">
        <v>13</v>
      </c>
      <c r="T38" s="31" t="s">
        <v>70</v>
      </c>
    </row>
    <row r="39" spans="1:20">
      <c r="A39" s="27" t="s">
        <v>71</v>
      </c>
      <c r="B39" s="28">
        <v>0</v>
      </c>
      <c r="C39" s="28">
        <v>0</v>
      </c>
      <c r="D39" s="28" t="s">
        <v>13</v>
      </c>
      <c r="E39" s="28">
        <v>0</v>
      </c>
      <c r="F39" s="24" t="s">
        <v>13</v>
      </c>
      <c r="G39" s="24" t="s">
        <v>13</v>
      </c>
      <c r="H39" s="24" t="s">
        <v>13</v>
      </c>
      <c r="I39" s="24" t="s">
        <v>13</v>
      </c>
      <c r="J39" s="24" t="s">
        <v>13</v>
      </c>
      <c r="K39" s="24" t="s">
        <v>13</v>
      </c>
      <c r="L39" s="24" t="s">
        <v>13</v>
      </c>
      <c r="M39" s="24">
        <v>1435100</v>
      </c>
      <c r="N39" s="24">
        <v>1315800</v>
      </c>
      <c r="O39" s="24">
        <v>557200</v>
      </c>
      <c r="P39" s="30">
        <v>1171188</v>
      </c>
      <c r="Q39" s="30">
        <v>1826000</v>
      </c>
      <c r="R39" s="30">
        <v>-974400</v>
      </c>
      <c r="S39" s="30">
        <v>0</v>
      </c>
      <c r="T39" s="31" t="s">
        <v>72</v>
      </c>
    </row>
    <row r="40" spans="1:20" ht="20.25" customHeight="1">
      <c r="A40" s="58" t="s">
        <v>73</v>
      </c>
      <c r="B40" s="59">
        <v>21567131688</v>
      </c>
      <c r="C40" s="59">
        <v>13690367859</v>
      </c>
      <c r="D40" s="59">
        <v>3805862282</v>
      </c>
      <c r="E40" s="59">
        <v>-11224756534</v>
      </c>
      <c r="F40" s="60">
        <v>-11768659034</v>
      </c>
      <c r="G40" s="60">
        <v>-11188901684</v>
      </c>
      <c r="H40" s="30">
        <v>-11241164464</v>
      </c>
      <c r="I40" s="30">
        <v>-10067208889</v>
      </c>
      <c r="J40" s="30">
        <v>-10068731004</v>
      </c>
      <c r="K40" s="30">
        <v>-6807810301</v>
      </c>
      <c r="L40" s="30">
        <v>-4914507210</v>
      </c>
      <c r="M40" s="30">
        <v>-2920660043</v>
      </c>
      <c r="N40" s="30">
        <v>-1095044747</v>
      </c>
      <c r="O40" s="30">
        <v>-458600222</v>
      </c>
      <c r="P40" s="30">
        <v>-381814754</v>
      </c>
      <c r="Q40" s="30">
        <v>-148609153</v>
      </c>
      <c r="R40" s="30">
        <v>-123588245</v>
      </c>
      <c r="S40" s="30">
        <v>-81688996</v>
      </c>
      <c r="T40" s="31" t="s">
        <v>74</v>
      </c>
    </row>
    <row r="41" spans="1:20" ht="18.75">
      <c r="A41" s="58" t="s">
        <v>75</v>
      </c>
      <c r="B41" s="61">
        <v>467554473402</v>
      </c>
      <c r="C41" s="61">
        <v>105588045459</v>
      </c>
      <c r="D41" s="61">
        <v>86522259732</v>
      </c>
      <c r="E41" s="61">
        <v>38896733208</v>
      </c>
      <c r="F41" s="42">
        <v>7803630264</v>
      </c>
      <c r="G41" s="42">
        <v>7802253183</v>
      </c>
      <c r="H41" s="43">
        <v>7802253183</v>
      </c>
      <c r="I41" s="43">
        <v>7802253183</v>
      </c>
      <c r="J41" s="43">
        <v>10196617018</v>
      </c>
      <c r="K41" s="43">
        <v>6039622911</v>
      </c>
      <c r="L41" s="43">
        <v>3082203862</v>
      </c>
      <c r="M41" s="43">
        <v>1929381656</v>
      </c>
      <c r="N41" s="43">
        <v>529692472</v>
      </c>
      <c r="O41" s="43">
        <v>78350802</v>
      </c>
      <c r="P41" s="43">
        <v>-149638345</v>
      </c>
      <c r="Q41" s="43">
        <v>-180088169</v>
      </c>
      <c r="R41" s="43">
        <v>-207094683</v>
      </c>
      <c r="S41" s="43">
        <v>-90435087</v>
      </c>
      <c r="T41" s="31" t="s">
        <v>76</v>
      </c>
    </row>
    <row r="42" spans="1:20">
      <c r="A42" s="45" t="s">
        <v>77</v>
      </c>
      <c r="B42" s="46">
        <f>SUM(B35:B41)</f>
        <v>520860451617</v>
      </c>
      <c r="C42" s="46">
        <f>SUM(C35:C41)</f>
        <v>139910377521</v>
      </c>
      <c r="D42" s="46">
        <f>SUM(D35:D41)</f>
        <v>105736600981</v>
      </c>
      <c r="E42" s="47">
        <f>SUM(E35:E41)</f>
        <v>37901144860</v>
      </c>
      <c r="F42" s="47">
        <f>SUM(F35:F41)</f>
        <v>6103784072</v>
      </c>
      <c r="G42" s="47">
        <f t="shared" ref="G42:S42" si="2">SUM(G35:G41)</f>
        <v>532304841</v>
      </c>
      <c r="H42" s="47">
        <f t="shared" si="2"/>
        <v>568151814</v>
      </c>
      <c r="I42" s="47">
        <f t="shared" si="2"/>
        <v>1730803389</v>
      </c>
      <c r="J42" s="47">
        <f t="shared" si="2"/>
        <v>4034785939</v>
      </c>
      <c r="K42" s="48">
        <f t="shared" si="2"/>
        <v>3138712535</v>
      </c>
      <c r="L42" s="48">
        <f t="shared" si="2"/>
        <v>1274386177</v>
      </c>
      <c r="M42" s="48">
        <f t="shared" si="2"/>
        <v>2116846238</v>
      </c>
      <c r="N42" s="49">
        <f t="shared" si="2"/>
        <v>2542653050</v>
      </c>
      <c r="O42" s="49">
        <f t="shared" si="2"/>
        <v>2726997305</v>
      </c>
      <c r="P42" s="49">
        <f t="shared" si="2"/>
        <v>2469718089</v>
      </c>
      <c r="Q42" s="49">
        <f t="shared" si="2"/>
        <v>2673128678</v>
      </c>
      <c r="R42" s="49">
        <f t="shared" si="2"/>
        <v>2668342672</v>
      </c>
      <c r="S42" s="49">
        <f t="shared" si="2"/>
        <v>2827875917</v>
      </c>
      <c r="T42" s="50" t="s">
        <v>78</v>
      </c>
    </row>
    <row r="43" spans="1:20">
      <c r="A43" s="62"/>
      <c r="B43" s="62"/>
      <c r="C43" s="62"/>
      <c r="D43" s="62"/>
      <c r="E43" s="63"/>
      <c r="F43" s="64"/>
      <c r="G43" s="64"/>
      <c r="H43" s="62"/>
      <c r="I43" s="62"/>
      <c r="J43" s="64"/>
      <c r="K43" s="62"/>
      <c r="L43" s="62"/>
      <c r="M43" s="62"/>
      <c r="N43" s="62"/>
      <c r="O43" s="65"/>
      <c r="P43" s="66"/>
      <c r="Q43" s="66"/>
      <c r="R43" s="66"/>
      <c r="S43" s="66"/>
      <c r="T43" s="66"/>
    </row>
    <row r="44" spans="1:20">
      <c r="A44" s="45" t="s">
        <v>79</v>
      </c>
      <c r="B44" s="46">
        <f>B32+B42</f>
        <v>2190740571008</v>
      </c>
      <c r="C44" s="46">
        <f>C32+C42</f>
        <v>1012868009050</v>
      </c>
      <c r="D44" s="46">
        <f>D32+D42</f>
        <v>743353533985</v>
      </c>
      <c r="E44" s="47">
        <f>E42+E32</f>
        <v>244137519404</v>
      </c>
      <c r="F44" s="47">
        <f t="shared" ref="F44:M44" si="3">F42+F32</f>
        <v>49729544778</v>
      </c>
      <c r="G44" s="47">
        <f t="shared" si="3"/>
        <v>47467253002</v>
      </c>
      <c r="H44" s="47">
        <f t="shared" si="3"/>
        <v>47542983471</v>
      </c>
      <c r="I44" s="47">
        <f t="shared" si="3"/>
        <v>50325363508.226685</v>
      </c>
      <c r="J44" s="47">
        <f t="shared" si="3"/>
        <v>58522609702</v>
      </c>
      <c r="K44" s="48">
        <f t="shared" si="3"/>
        <v>47628584446</v>
      </c>
      <c r="L44" s="48">
        <f t="shared" si="3"/>
        <v>38069946151</v>
      </c>
      <c r="M44" s="48">
        <f t="shared" si="3"/>
        <v>30196900954</v>
      </c>
      <c r="N44" s="49">
        <f t="shared" ref="N44:S44" si="4">N32+N42</f>
        <v>26083406798</v>
      </c>
      <c r="O44" s="49">
        <f t="shared" si="4"/>
        <v>22355899759</v>
      </c>
      <c r="P44" s="49">
        <f t="shared" si="4"/>
        <v>15759130722</v>
      </c>
      <c r="Q44" s="49">
        <f t="shared" si="4"/>
        <v>12131919402</v>
      </c>
      <c r="R44" s="49">
        <f t="shared" si="4"/>
        <v>7812933989</v>
      </c>
      <c r="S44" s="49">
        <f t="shared" si="4"/>
        <v>4726627337</v>
      </c>
      <c r="T44" s="67" t="s">
        <v>80</v>
      </c>
    </row>
    <row r="45" spans="1:20">
      <c r="J45" s="4"/>
      <c r="K45" s="5"/>
    </row>
    <row r="46" spans="1:20">
      <c r="B46" s="69"/>
      <c r="C46" s="69"/>
      <c r="D46" s="69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1"/>
    </row>
    <row r="47" spans="1:20"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50" spans="13:13">
      <c r="M50" s="70"/>
    </row>
  </sheetData>
  <mergeCells count="1">
    <mergeCell ref="D3:G3"/>
  </mergeCells>
  <pageMargins left="0.14000000000000001" right="0.48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قائمة المركز المالي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aajaj</dc:creator>
  <cp:lastModifiedBy>aajaj</cp:lastModifiedBy>
  <dcterms:created xsi:type="dcterms:W3CDTF">2024-10-10T09:18:51Z</dcterms:created>
  <dcterms:modified xsi:type="dcterms:W3CDTF">2024-10-10T09:19:56Z</dcterms:modified>
</cp:coreProperties>
</file>