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تدفقات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3" i="1" s="1"/>
  <c r="K11" i="1"/>
  <c r="K13" i="1" s="1"/>
  <c r="J11" i="1"/>
  <c r="J13" i="1" s="1"/>
  <c r="I11" i="1"/>
  <c r="I13" i="1" s="1"/>
  <c r="H10" i="1"/>
  <c r="O9" i="1"/>
  <c r="N9" i="1"/>
  <c r="N11" i="1" s="1"/>
  <c r="N13" i="1" s="1"/>
  <c r="M9" i="1"/>
  <c r="M11" i="1" s="1"/>
  <c r="M13" i="1" s="1"/>
  <c r="L9" i="1"/>
  <c r="L11" i="1" s="1"/>
  <c r="L13" i="1" s="1"/>
  <c r="K9" i="1"/>
  <c r="J9" i="1"/>
  <c r="I9" i="1"/>
  <c r="G9" i="1"/>
  <c r="F9" i="1"/>
  <c r="E9" i="1"/>
  <c r="D9" i="1"/>
  <c r="C9" i="1"/>
  <c r="B9" i="1"/>
  <c r="H7" i="1"/>
  <c r="H6" i="1"/>
  <c r="H9" i="1" s="1"/>
  <c r="H11" i="1" s="1"/>
  <c r="H5" i="1"/>
  <c r="G10" i="1" l="1"/>
  <c r="H13" i="1"/>
  <c r="G11" i="1"/>
  <c r="F10" i="1" l="1"/>
  <c r="F11" i="1" s="1"/>
  <c r="G13" i="1"/>
  <c r="F13" i="1" l="1"/>
  <c r="E10" i="1"/>
  <c r="E11" i="1" s="1"/>
  <c r="E13" i="1" l="1"/>
  <c r="D10" i="1"/>
  <c r="D11" i="1" s="1"/>
  <c r="C10" i="1" l="1"/>
  <c r="C11" i="1" s="1"/>
  <c r="D13" i="1"/>
  <c r="B10" i="1" l="1"/>
  <c r="B11" i="1" s="1"/>
  <c r="B13" i="1" s="1"/>
  <c r="C13" i="1"/>
</calcChain>
</file>

<file path=xl/sharedStrings.xml><?xml version="1.0" encoding="utf-8"?>
<sst xmlns="http://schemas.openxmlformats.org/spreadsheetml/2006/main" count="18" uniqueCount="17">
  <si>
    <t>UIC</t>
  </si>
  <si>
    <t xml:space="preserve">قائمة التدفقات النقدية </t>
  </si>
  <si>
    <t>Statement of Cash Flows</t>
  </si>
  <si>
    <t>البيان</t>
  </si>
  <si>
    <t>صافي التدفقات الناتجة عن (المستخدمة في) الأنشطة التشغيلية</t>
  </si>
  <si>
    <t>Net Cash Flow from (used in ) Operating Activities</t>
  </si>
  <si>
    <t xml:space="preserve">صافي التدفقات الناتجة عن (المستخدمة في) الأنشطة الاستثمارية </t>
  </si>
  <si>
    <t>Net Cash Flow from (used in ) Investing Activities</t>
  </si>
  <si>
    <t>صافي التدفقات الناتجة عن (المستخدمة في) الأنشطة التمويلية</t>
  </si>
  <si>
    <t>Net Cash Flow from (used in ) Financing Activities</t>
  </si>
  <si>
    <t xml:space="preserve">فروقات اسعار صرف النقد ومافي حكمه </t>
  </si>
  <si>
    <t>صافي الزيادة في النقد وما في حكمه</t>
  </si>
  <si>
    <t xml:space="preserve">Decrease and Increase in Cash and Cash Equivalents </t>
  </si>
  <si>
    <t>النقد وما في حكمه في بداية السنة</t>
  </si>
  <si>
    <t>Cash and Cash Equivalents at the Beginning of the year</t>
  </si>
  <si>
    <t>النقد وما في حكمه في  31 كانون الأول</t>
  </si>
  <si>
    <t>Cash and Cash Equivalents at the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</si>
</sst>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_-* #,##0\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0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3"/>
      <name val="Arabic Transparent"/>
      <charset val="178"/>
    </font>
    <font>
      <u val="singleAccounting"/>
      <sz val="13"/>
      <color theme="1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2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7" fillId="4" borderId="4" xfId="0" applyFont="1" applyFill="1" applyBorder="1"/>
    <xf numFmtId="37" fontId="3" fillId="0" borderId="4" xfId="0" applyNumberFormat="1" applyFont="1" applyBorder="1"/>
    <xf numFmtId="41" fontId="3" fillId="0" borderId="4" xfId="1" applyNumberFormat="1" applyFont="1" applyFill="1" applyBorder="1" applyAlignment="1"/>
    <xf numFmtId="0" fontId="3" fillId="0" borderId="3" xfId="0" applyFont="1" applyFill="1" applyBorder="1"/>
    <xf numFmtId="41" fontId="8" fillId="0" borderId="4" xfId="1" applyNumberFormat="1" applyFont="1" applyFill="1" applyBorder="1" applyAlignment="1"/>
    <xf numFmtId="0" fontId="3" fillId="0" borderId="4" xfId="0" applyFont="1" applyBorder="1"/>
    <xf numFmtId="0" fontId="3" fillId="0" borderId="3" xfId="0" applyFont="1" applyFill="1" applyBorder="1" applyAlignment="1">
      <alignment vertical="center" wrapText="1"/>
    </xf>
    <xf numFmtId="0" fontId="6" fillId="3" borderId="4" xfId="0" applyFont="1" applyFill="1" applyBorder="1"/>
    <xf numFmtId="41" fontId="6" fillId="3" borderId="4" xfId="1" applyNumberFormat="1" applyFont="1" applyFill="1" applyBorder="1" applyAlignment="1"/>
    <xf numFmtId="37" fontId="6" fillId="3" borderId="4" xfId="0" applyNumberFormat="1" applyFont="1" applyFill="1" applyBorder="1"/>
    <xf numFmtId="0" fontId="6" fillId="3" borderId="3" xfId="0" applyFont="1" applyFill="1" applyBorder="1" applyAlignment="1">
      <alignment horizontal="left" wrapText="1"/>
    </xf>
    <xf numFmtId="0" fontId="6" fillId="3" borderId="5" xfId="0" applyFont="1" applyFill="1" applyBorder="1"/>
    <xf numFmtId="37" fontId="6" fillId="3" borderId="5" xfId="0" applyNumberFormat="1" applyFont="1" applyFill="1" applyBorder="1"/>
    <xf numFmtId="41" fontId="6" fillId="3" borderId="5" xfId="1" applyNumberFormat="1" applyFont="1" applyFill="1" applyBorder="1" applyAlignment="1"/>
    <xf numFmtId="37" fontId="3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40~1.MOU\AppData\Local\Temp\-&#1607;&#1610;&#1574;&#1577;%20&#1575;&#1604;&#1575;&#1608;&#1585;&#1575;&#1602;%20&#1575;&#1604;&#1605;&#1575;&#1604;&#1610;&#1577;%20%20-%20&#1602;&#1608;&#1575;&#1574;&#1605;%20&#1605;&#1575;&#1604;&#1610;&#1577;%2031-12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Insurance/UIC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يان الوضع المالي"/>
      <sheetName val="بيان الدخل"/>
      <sheetName val="التغييرات في حقوق المساهمين"/>
      <sheetName val="التدفقات النقدية "/>
    </sheetNames>
    <sheetDataSet>
      <sheetData sheetId="0">
        <row r="6">
          <cell r="C6">
            <v>851773865</v>
          </cell>
        </row>
      </sheetData>
      <sheetData sheetId="1">
        <row r="6">
          <cell r="C6">
            <v>455999301</v>
          </cell>
        </row>
      </sheetData>
      <sheetData sheetId="2"/>
      <sheetData sheetId="3">
        <row r="34">
          <cell r="C34">
            <v>391906109</v>
          </cell>
        </row>
        <row r="44">
          <cell r="C44">
            <v>281941208</v>
          </cell>
        </row>
        <row r="48">
          <cell r="C48">
            <v>-68000000</v>
          </cell>
        </row>
        <row r="51">
          <cell r="C51">
            <v>245926548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سب مالية"/>
      <sheetName val="تدفقات"/>
      <sheetName val="قائمة الدخل "/>
      <sheetName val="قائمة المركز المالي"/>
    </sheetNames>
    <sheetDataSet>
      <sheetData sheetId="0"/>
      <sheetData sheetId="1"/>
      <sheetData sheetId="2"/>
      <sheetData sheetId="3">
        <row r="7">
          <cell r="B7">
            <v>2187650335</v>
          </cell>
          <cell r="C7">
            <v>1041800150</v>
          </cell>
          <cell r="D7">
            <v>358024042</v>
          </cell>
          <cell r="E7">
            <v>398814176</v>
          </cell>
          <cell r="F7">
            <v>194724464</v>
          </cell>
          <cell r="G7">
            <v>361734275</v>
          </cell>
          <cell r="H7">
            <v>851773865</v>
          </cell>
          <cell r="I7">
            <v>245926548</v>
          </cell>
          <cell r="J7">
            <v>179482338</v>
          </cell>
          <cell r="K7">
            <v>166091515</v>
          </cell>
          <cell r="L7">
            <v>149212307</v>
          </cell>
          <cell r="M7">
            <v>147003056</v>
          </cell>
          <cell r="N7">
            <v>162476371</v>
          </cell>
          <cell r="O7">
            <v>130047891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rightToLeft="1" tabSelected="1" workbookViewId="0">
      <selection activeCell="C3" sqref="C3"/>
    </sheetView>
  </sheetViews>
  <sheetFormatPr defaultColWidth="9.140625" defaultRowHeight="16.5" x14ac:dyDescent="0.25"/>
  <cols>
    <col min="1" max="1" width="53.140625" style="2" bestFit="1" customWidth="1"/>
    <col min="2" max="2" width="19.140625" style="2" bestFit="1" customWidth="1"/>
    <col min="3" max="3" width="17.28515625" style="2" bestFit="1" customWidth="1"/>
    <col min="4" max="7" width="17" style="2" bestFit="1" customWidth="1"/>
    <col min="8" max="10" width="16.140625" style="2" bestFit="1" customWidth="1"/>
    <col min="11" max="15" width="17" style="2" bestFit="1" customWidth="1"/>
    <col min="16" max="16" width="61.140625" style="2" bestFit="1" customWidth="1"/>
    <col min="17" max="16384" width="9.140625" style="2"/>
  </cols>
  <sheetData>
    <row r="1" spans="1:16" ht="23.25" x14ac:dyDescent="0.35">
      <c r="A1" s="1" t="s">
        <v>0</v>
      </c>
    </row>
    <row r="2" spans="1:16" ht="18" x14ac:dyDescent="0.25">
      <c r="A2" s="3" t="s">
        <v>1</v>
      </c>
      <c r="B2" s="4"/>
      <c r="C2" s="4"/>
      <c r="D2" s="4"/>
      <c r="E2" s="4"/>
      <c r="F2" s="4"/>
      <c r="G2" s="4"/>
      <c r="H2" s="4"/>
      <c r="I2" s="5"/>
      <c r="J2" s="5"/>
      <c r="K2" s="6"/>
      <c r="L2" s="6"/>
      <c r="P2" s="7" t="s">
        <v>2</v>
      </c>
    </row>
    <row r="3" spans="1:16" x14ac:dyDescent="0.25">
      <c r="A3" s="8"/>
      <c r="B3" s="8"/>
      <c r="C3" s="8"/>
      <c r="D3" s="8"/>
      <c r="E3" s="8"/>
      <c r="F3" s="8"/>
      <c r="G3" s="8"/>
      <c r="H3" s="8"/>
      <c r="M3" s="6"/>
      <c r="N3" s="6"/>
    </row>
    <row r="4" spans="1:16" x14ac:dyDescent="0.25">
      <c r="A4" s="9" t="s">
        <v>3</v>
      </c>
      <c r="B4" s="10">
        <v>2020</v>
      </c>
      <c r="C4" s="10">
        <v>2019</v>
      </c>
      <c r="D4" s="10">
        <v>2018</v>
      </c>
      <c r="E4" s="10">
        <v>2017</v>
      </c>
      <c r="F4" s="10">
        <v>2016</v>
      </c>
      <c r="G4" s="10">
        <v>2015</v>
      </c>
      <c r="H4" s="11">
        <v>2014</v>
      </c>
      <c r="I4" s="11">
        <v>2013</v>
      </c>
      <c r="J4" s="11">
        <v>2012</v>
      </c>
      <c r="K4" s="11">
        <v>2011</v>
      </c>
      <c r="L4" s="11">
        <v>2010</v>
      </c>
      <c r="M4" s="12">
        <v>2009</v>
      </c>
      <c r="N4" s="12">
        <v>2008</v>
      </c>
      <c r="O4" s="12">
        <v>2007</v>
      </c>
      <c r="P4" s="13" t="s">
        <v>2</v>
      </c>
    </row>
    <row r="5" spans="1:16" x14ac:dyDescent="0.25">
      <c r="A5" s="14" t="s">
        <v>4</v>
      </c>
      <c r="B5" s="15">
        <v>872242049</v>
      </c>
      <c r="C5" s="15">
        <v>277177884</v>
      </c>
      <c r="D5" s="15">
        <v>1750572</v>
      </c>
      <c r="E5" s="15">
        <v>675445387</v>
      </c>
      <c r="F5" s="16">
        <v>431315578</v>
      </c>
      <c r="G5" s="16">
        <v>-343222705</v>
      </c>
      <c r="H5" s="15">
        <f>'[1]التدفقات النقدية '!$C$34</f>
        <v>391906109</v>
      </c>
      <c r="I5" s="15">
        <v>223072835</v>
      </c>
      <c r="J5" s="15">
        <v>188415234</v>
      </c>
      <c r="K5" s="15">
        <v>281648730</v>
      </c>
      <c r="L5" s="16">
        <v>395625989</v>
      </c>
      <c r="M5" s="16">
        <v>319426497</v>
      </c>
      <c r="N5" s="16">
        <v>333073432</v>
      </c>
      <c r="O5" s="16">
        <v>267947737</v>
      </c>
      <c r="P5" s="17" t="s">
        <v>5</v>
      </c>
    </row>
    <row r="6" spans="1:16" x14ac:dyDescent="0.25">
      <c r="A6" s="14" t="s">
        <v>6</v>
      </c>
      <c r="B6" s="16">
        <v>-1501709669</v>
      </c>
      <c r="C6" s="16">
        <v>511086418</v>
      </c>
      <c r="D6" s="16">
        <v>-534840003</v>
      </c>
      <c r="E6" s="16">
        <v>-377925323</v>
      </c>
      <c r="F6" s="16">
        <v>-628195159</v>
      </c>
      <c r="G6" s="16">
        <v>-137169728</v>
      </c>
      <c r="H6" s="15">
        <f>'[1]التدفقات النقدية '!$C$44</f>
        <v>281941208</v>
      </c>
      <c r="I6" s="16">
        <v>-71628625</v>
      </c>
      <c r="J6" s="16">
        <v>-81524411</v>
      </c>
      <c r="K6" s="16">
        <v>-154269522</v>
      </c>
      <c r="L6" s="16">
        <v>-308416738</v>
      </c>
      <c r="M6" s="16">
        <v>-266049812</v>
      </c>
      <c r="N6" s="16">
        <v>-249644952</v>
      </c>
      <c r="O6" s="16">
        <v>-203009109</v>
      </c>
      <c r="P6" s="17" t="s">
        <v>7</v>
      </c>
    </row>
    <row r="7" spans="1:16" ht="18.75" x14ac:dyDescent="0.4">
      <c r="A7" s="14" t="s">
        <v>8</v>
      </c>
      <c r="B7" s="18">
        <v>-73566815</v>
      </c>
      <c r="C7" s="18">
        <v>-102479849</v>
      </c>
      <c r="D7" s="18">
        <v>485331958</v>
      </c>
      <c r="E7" s="18">
        <v>-82003624</v>
      </c>
      <c r="F7" s="18">
        <v>-115438165</v>
      </c>
      <c r="G7" s="18">
        <v>-64115912</v>
      </c>
      <c r="H7" s="18">
        <f>'[1]التدفقات النقدية '!$C$48</f>
        <v>-68000000</v>
      </c>
      <c r="I7" s="18">
        <v>-85000000</v>
      </c>
      <c r="J7" s="18">
        <v>-93500000</v>
      </c>
      <c r="K7" s="18">
        <v>-110500000</v>
      </c>
      <c r="L7" s="18">
        <v>-85000000</v>
      </c>
      <c r="M7" s="18">
        <v>-68850000</v>
      </c>
      <c r="N7" s="18">
        <v>-51000000</v>
      </c>
      <c r="O7" s="18">
        <v>0</v>
      </c>
      <c r="P7" s="17" t="s">
        <v>9</v>
      </c>
    </row>
    <row r="8" spans="1:16" ht="18.75" x14ac:dyDescent="0.4">
      <c r="A8" s="19" t="s">
        <v>10</v>
      </c>
      <c r="B8" s="18">
        <v>1848884620</v>
      </c>
      <c r="C8" s="18">
        <v>-2008345</v>
      </c>
      <c r="D8" s="18">
        <v>6967339</v>
      </c>
      <c r="E8" s="18">
        <v>-11426728</v>
      </c>
      <c r="F8" s="18">
        <v>145307935</v>
      </c>
      <c r="G8" s="16">
        <v>54468755</v>
      </c>
      <c r="H8" s="18"/>
      <c r="I8" s="18"/>
      <c r="J8" s="18"/>
      <c r="K8" s="18"/>
      <c r="L8" s="18"/>
      <c r="M8" s="18"/>
      <c r="N8" s="18"/>
      <c r="O8" s="18"/>
      <c r="P8" s="20"/>
    </row>
    <row r="9" spans="1:16" ht="33" x14ac:dyDescent="0.25">
      <c r="A9" s="21" t="s">
        <v>11</v>
      </c>
      <c r="B9" s="22">
        <f>SUM(B5:B8)</f>
        <v>1145850185</v>
      </c>
      <c r="C9" s="22">
        <f t="shared" ref="C9:D9" si="0">SUM(C5:C8)</f>
        <v>683776108</v>
      </c>
      <c r="D9" s="22">
        <f t="shared" si="0"/>
        <v>-40790134</v>
      </c>
      <c r="E9" s="22">
        <f>SUM(E5:E8)</f>
        <v>204089712</v>
      </c>
      <c r="F9" s="22">
        <f>SUM(F5:F8)</f>
        <v>-167009811</v>
      </c>
      <c r="G9" s="22">
        <f>SUM(G5:G8)</f>
        <v>-490039590</v>
      </c>
      <c r="H9" s="23">
        <f>SUM(H5:H7)</f>
        <v>605847317</v>
      </c>
      <c r="I9" s="23">
        <f>SUM(I5:I7)</f>
        <v>66444210</v>
      </c>
      <c r="J9" s="22">
        <f t="shared" ref="J9:O9" si="1">SUM(J5:J7)</f>
        <v>13390823</v>
      </c>
      <c r="K9" s="22">
        <f t="shared" si="1"/>
        <v>16879208</v>
      </c>
      <c r="L9" s="22">
        <f t="shared" si="1"/>
        <v>2209251</v>
      </c>
      <c r="M9" s="22">
        <f t="shared" si="1"/>
        <v>-15473315</v>
      </c>
      <c r="N9" s="22">
        <f t="shared" si="1"/>
        <v>32428480</v>
      </c>
      <c r="O9" s="22">
        <f t="shared" si="1"/>
        <v>64938628</v>
      </c>
      <c r="P9" s="24" t="s">
        <v>12</v>
      </c>
    </row>
    <row r="10" spans="1:16" ht="18.75" x14ac:dyDescent="0.4">
      <c r="A10" s="19" t="s">
        <v>13</v>
      </c>
      <c r="B10" s="18">
        <f>C11</f>
        <v>1041800150</v>
      </c>
      <c r="C10" s="18">
        <f t="shared" ref="C10:G10" si="2">D11</f>
        <v>358024042</v>
      </c>
      <c r="D10" s="18">
        <f t="shared" si="2"/>
        <v>398814176</v>
      </c>
      <c r="E10" s="18">
        <f t="shared" si="2"/>
        <v>194724464</v>
      </c>
      <c r="F10" s="18">
        <f t="shared" si="2"/>
        <v>361734275</v>
      </c>
      <c r="G10" s="18">
        <f t="shared" si="2"/>
        <v>851773865</v>
      </c>
      <c r="H10" s="18">
        <f>'[1]التدفقات النقدية '!$C$51</f>
        <v>245926548</v>
      </c>
      <c r="I10" s="18">
        <v>179482338</v>
      </c>
      <c r="J10" s="18">
        <v>166091515</v>
      </c>
      <c r="K10" s="18">
        <v>149212307</v>
      </c>
      <c r="L10" s="18">
        <v>147003056</v>
      </c>
      <c r="M10" s="18">
        <v>162476371</v>
      </c>
      <c r="N10" s="18">
        <v>130047891</v>
      </c>
      <c r="O10" s="18">
        <v>65109263</v>
      </c>
      <c r="P10" s="20" t="s">
        <v>14</v>
      </c>
    </row>
    <row r="11" spans="1:16" x14ac:dyDescent="0.25">
      <c r="A11" s="25" t="s">
        <v>15</v>
      </c>
      <c r="B11" s="26">
        <f>SUM(B9:B10)</f>
        <v>2187650335</v>
      </c>
      <c r="C11" s="26">
        <f>SUM(C9:C10)</f>
        <v>1041800150</v>
      </c>
      <c r="D11" s="26">
        <f t="shared" ref="D11:O11" si="3">SUM(D9:D10)</f>
        <v>358024042</v>
      </c>
      <c r="E11" s="26">
        <f t="shared" si="3"/>
        <v>398814176</v>
      </c>
      <c r="F11" s="26">
        <f t="shared" si="3"/>
        <v>194724464</v>
      </c>
      <c r="G11" s="26">
        <f t="shared" si="3"/>
        <v>361734275</v>
      </c>
      <c r="H11" s="26">
        <f t="shared" si="3"/>
        <v>851773865</v>
      </c>
      <c r="I11" s="26">
        <f t="shared" si="3"/>
        <v>245926548</v>
      </c>
      <c r="J11" s="27">
        <f t="shared" si="3"/>
        <v>179482338</v>
      </c>
      <c r="K11" s="27">
        <f t="shared" si="3"/>
        <v>166091515</v>
      </c>
      <c r="L11" s="27">
        <f t="shared" si="3"/>
        <v>149212307</v>
      </c>
      <c r="M11" s="27">
        <f t="shared" si="3"/>
        <v>147003056</v>
      </c>
      <c r="N11" s="27">
        <f t="shared" si="3"/>
        <v>162476371</v>
      </c>
      <c r="O11" s="27">
        <f t="shared" si="3"/>
        <v>130047891</v>
      </c>
      <c r="P11" s="13" t="s">
        <v>16</v>
      </c>
    </row>
    <row r="12" spans="1:16" hidden="1" x14ac:dyDescent="0.25"/>
    <row r="13" spans="1:16" hidden="1" x14ac:dyDescent="0.25">
      <c r="B13" s="28">
        <f>B11-'[2]قائمة المركز المالي'!B7</f>
        <v>0</v>
      </c>
      <c r="C13" s="28">
        <f>C11-'[2]قائمة المركز المالي'!C7</f>
        <v>0</v>
      </c>
      <c r="D13" s="28">
        <f>D11-'[2]قائمة المركز المالي'!D7</f>
        <v>0</v>
      </c>
      <c r="E13" s="28">
        <f>E11-'[2]قائمة المركز المالي'!E7</f>
        <v>0</v>
      </c>
      <c r="F13" s="28">
        <f>F11-'[2]قائمة المركز المالي'!F7</f>
        <v>0</v>
      </c>
      <c r="G13" s="28">
        <f>G11-'[2]قائمة المركز المالي'!G7</f>
        <v>0</v>
      </c>
      <c r="H13" s="28">
        <f>H11-'[2]قائمة المركز المالي'!H7</f>
        <v>0</v>
      </c>
      <c r="I13" s="28">
        <f>I11-'[2]قائمة المركز المالي'!I7</f>
        <v>0</v>
      </c>
      <c r="J13" s="28">
        <f>J11-'[2]قائمة المركز المالي'!J7</f>
        <v>0</v>
      </c>
      <c r="K13" s="28">
        <f>K11-'[2]قائمة المركز المالي'!K7</f>
        <v>0</v>
      </c>
      <c r="L13" s="28">
        <f>L11-'[2]قائمة المركز المالي'!L7</f>
        <v>0</v>
      </c>
      <c r="M13" s="28">
        <f>M11-'[2]قائمة المركز المالي'!M7</f>
        <v>0</v>
      </c>
      <c r="N13" s="28">
        <f>N11-'[2]قائمة المركز المالي'!N7</f>
        <v>0</v>
      </c>
      <c r="O13" s="28">
        <f>O11-'[2]قائمة المركز المالي'!O7</f>
        <v>0</v>
      </c>
    </row>
  </sheetData>
  <pageMargins left="0.34" right="0.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2022-02-06T09:54:00Z</dcterms:created>
  <dcterms:modified xsi:type="dcterms:W3CDTF">2022-02-06T09:54:50Z</dcterms:modified>
</cp:coreProperties>
</file>